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9120" yWindow="345" windowWidth="10620" windowHeight="8070" firstSheet="4" activeTab="4"/>
  </bookViews>
  <sheets>
    <sheet name="FP" sheetId="7" state="veryHidden" r:id="rId1"/>
    <sheet name="EG " sheetId="3" state="veryHidden" r:id="rId2"/>
    <sheet name="QU" sheetId="6" state="veryHidden" r:id="rId3"/>
    <sheet name="Levels" sheetId="4" state="veryHidden" r:id="rId4"/>
    <sheet name="EM" sheetId="8" r:id="rId5"/>
  </sheets>
  <calcPr calcId="145621"/>
</workbook>
</file>

<file path=xl/calcChain.xml><?xml version="1.0" encoding="utf-8"?>
<calcChain xmlns="http://schemas.openxmlformats.org/spreadsheetml/2006/main">
  <c r="BV245" i="6" l="1"/>
  <c r="BN245" i="6"/>
  <c r="M245" i="6" l="1"/>
  <c r="M184" i="6"/>
  <c r="AG199" i="3" l="1"/>
  <c r="BO168" i="3" l="1"/>
  <c r="BY166" i="3" l="1"/>
  <c r="A252" i="6" l="1"/>
  <c r="A243" i="3" l="1"/>
  <c r="A54" i="4" l="1"/>
  <c r="O5" i="6"/>
  <c r="A1" i="6"/>
  <c r="AY5" i="3" l="1"/>
  <c r="AT5" i="3"/>
  <c r="X5" i="3"/>
  <c r="O5" i="3"/>
  <c r="D7" i="6" l="1"/>
  <c r="AY5" i="6"/>
  <c r="BL143" i="6" s="1"/>
  <c r="AV196" i="6" s="1"/>
  <c r="AT5" i="6"/>
  <c r="X5" i="6"/>
  <c r="D3" i="6"/>
  <c r="BY2" i="6"/>
  <c r="BK1" i="6"/>
  <c r="D7" i="3"/>
  <c r="D3" i="3"/>
  <c r="BY2" i="3"/>
  <c r="BK1" i="3"/>
  <c r="A1" i="3"/>
  <c r="A13" i="7"/>
  <c r="G1" i="7"/>
  <c r="BQ194" i="6" l="1"/>
  <c r="BK245" i="6" s="1"/>
  <c r="BM165" i="6"/>
  <c r="BR184" i="6"/>
  <c r="AS219" i="6"/>
  <c r="L203" i="6"/>
  <c r="Q204" i="6" s="1"/>
  <c r="J245" i="6" s="1"/>
  <c r="AV135" i="6"/>
  <c r="AU150" i="6" s="1"/>
  <c r="J165" i="6"/>
  <c r="N135" i="6" s="1"/>
  <c r="AA153" i="6"/>
  <c r="BZ155" i="6" l="1"/>
  <c r="BO184" i="6" s="1"/>
  <c r="AG149" i="6"/>
  <c r="AC184" i="6" s="1"/>
  <c r="CD229" i="6"/>
  <c r="BS245" i="6" s="1"/>
  <c r="AY245" i="6"/>
  <c r="AA227" i="6"/>
  <c r="AF184" i="6"/>
  <c r="J184" i="6"/>
  <c r="AV245" i="6"/>
</calcChain>
</file>

<file path=xl/sharedStrings.xml><?xml version="1.0" encoding="utf-8"?>
<sst xmlns="http://schemas.openxmlformats.org/spreadsheetml/2006/main" count="68" uniqueCount="41">
  <si>
    <t xml:space="preserve">LO </t>
  </si>
  <si>
    <t>Type</t>
  </si>
  <si>
    <t>Level</t>
  </si>
  <si>
    <t>Grade</t>
  </si>
  <si>
    <t>QU</t>
  </si>
  <si>
    <t>-</t>
  </si>
  <si>
    <t>Title</t>
  </si>
  <si>
    <t>B</t>
  </si>
  <si>
    <t>keywords</t>
  </si>
  <si>
    <t xml:space="preserve">Numbers between </t>
  </si>
  <si>
    <t xml:space="preserve"> Numbers Between</t>
  </si>
  <si>
    <t>F</t>
  </si>
  <si>
    <t>E</t>
  </si>
  <si>
    <t>D</t>
  </si>
  <si>
    <t>C</t>
  </si>
  <si>
    <t>A</t>
  </si>
  <si>
    <t>A*</t>
  </si>
  <si>
    <t>G</t>
  </si>
  <si>
    <t>Select from the list provided</t>
  </si>
  <si>
    <t xml:space="preserve"> </t>
  </si>
  <si>
    <t>Theorem</t>
  </si>
  <si>
    <t>Condition</t>
  </si>
  <si>
    <t xml:space="preserve">Note </t>
  </si>
  <si>
    <t>a</t>
  </si>
  <si>
    <r>
      <t>39</t>
    </r>
    <r>
      <rPr>
        <sz val="18"/>
        <rFont val="Calibri"/>
        <family val="2"/>
      </rPr>
      <t>⁰</t>
    </r>
  </si>
  <si>
    <t>v</t>
  </si>
  <si>
    <t>Find the size of the missing angles in each question</t>
  </si>
  <si>
    <t xml:space="preserve">d </t>
  </si>
  <si>
    <t>d =</t>
  </si>
  <si>
    <t>s</t>
  </si>
  <si>
    <r>
      <rPr>
        <u/>
        <sz val="22"/>
        <color theme="1"/>
        <rFont val="Calibri"/>
        <family val="2"/>
        <scheme val="minor"/>
      </rPr>
      <t>In Mathematical language</t>
    </r>
    <r>
      <rPr>
        <sz val="22"/>
        <color theme="1"/>
        <rFont val="Calibri"/>
        <family val="2"/>
        <scheme val="minor"/>
      </rPr>
      <t xml:space="preserve">  a quadrilateral inside a circle, whose vertices touch the circumference of the circle.</t>
    </r>
  </si>
  <si>
    <t>There are 3 circle theorems often used</t>
  </si>
  <si>
    <t>Tangent Radius</t>
  </si>
  <si>
    <t>The radius and tangent meet at the same point on the circumference of the circle.</t>
  </si>
  <si>
    <t>The tangent and radius must meet at the same point on the circumference of the circle.</t>
  </si>
  <si>
    <t>Tangent Meets a Radius</t>
  </si>
  <si>
    <t>When a tangent meets a radius at the same point on the circumference, they meet at 90⁰.</t>
  </si>
  <si>
    <t>Angles on a straight line add up to 180⁰.</t>
  </si>
  <si>
    <t>When a tangent and radius meet at the same point on the circumference, it produces a right angle.</t>
  </si>
  <si>
    <t>To be able to apply a circle theorem</t>
  </si>
  <si>
    <t>© 2015, Maths Kingdom,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</si>
</sst>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d\ dd\ mmmm\ yyyy"/>
  </numFmts>
  <fonts count="41" x14ac:knownFonts="1">
    <font>
      <sz val="11"/>
      <color theme="1"/>
      <name val="Calibri"/>
      <family val="2"/>
      <scheme val="minor"/>
    </font>
    <font>
      <sz val="14"/>
      <color theme="6" tint="0.59999389629810485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6"/>
      <name val="Calibri"/>
      <family val="2"/>
      <scheme val="minor"/>
    </font>
    <font>
      <b/>
      <i/>
      <u/>
      <sz val="24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b/>
      <u/>
      <sz val="20"/>
      <name val="Calibri"/>
      <family val="2"/>
      <scheme val="minor"/>
    </font>
    <font>
      <sz val="18"/>
      <name val="Calibri"/>
      <family val="2"/>
      <scheme val="minor"/>
    </font>
    <font>
      <sz val="20"/>
      <name val="Calibri"/>
      <family val="2"/>
      <scheme val="minor"/>
    </font>
    <font>
      <sz val="22"/>
      <name val="Calibri"/>
      <family val="2"/>
      <scheme val="minor"/>
    </font>
    <font>
      <sz val="26"/>
      <name val="Calibri"/>
      <family val="2"/>
      <scheme val="minor"/>
    </font>
    <font>
      <sz val="16"/>
      <color theme="0"/>
      <name val="Calibri"/>
      <family val="2"/>
      <scheme val="minor"/>
    </font>
    <font>
      <b/>
      <u/>
      <sz val="22"/>
      <name val="Calibri"/>
      <family val="2"/>
      <scheme val="minor"/>
    </font>
    <font>
      <b/>
      <u/>
      <sz val="18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26"/>
      <color theme="0"/>
      <name val="Calibri"/>
      <family val="2"/>
      <scheme val="minor"/>
    </font>
    <font>
      <b/>
      <i/>
      <u/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i/>
      <u/>
      <sz val="18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8"/>
      <name val="Calibri"/>
      <family val="2"/>
    </font>
    <font>
      <sz val="28"/>
      <name val="Calibri"/>
      <family val="2"/>
      <scheme val="minor"/>
    </font>
    <font>
      <sz val="36"/>
      <name val="Calibri"/>
      <family val="2"/>
      <scheme val="minor"/>
    </font>
    <font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28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4CEB6"/>
        <bgColor indexed="64"/>
      </patternFill>
    </fill>
    <fill>
      <patternFill patternType="solid">
        <fgColor rgb="FFDDD09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thick">
        <color rgb="FF5A4738"/>
      </left>
      <right/>
      <top style="thick">
        <color rgb="FF5A4738"/>
      </top>
      <bottom/>
      <diagonal/>
    </border>
    <border>
      <left/>
      <right/>
      <top style="thick">
        <color rgb="FF5A4738"/>
      </top>
      <bottom/>
      <diagonal/>
    </border>
    <border>
      <left/>
      <right style="thick">
        <color rgb="FF5A4738"/>
      </right>
      <top style="thick">
        <color rgb="FF5A4738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4" borderId="0" xfId="0" applyFill="1"/>
    <xf numFmtId="0" fontId="4" fillId="0" borderId="0" xfId="0" applyFont="1" applyFill="1"/>
    <xf numFmtId="0" fontId="5" fillId="4" borderId="0" xfId="0" applyFont="1" applyFill="1"/>
    <xf numFmtId="0" fontId="23" fillId="4" borderId="0" xfId="0" applyFont="1" applyFill="1" applyProtection="1"/>
    <xf numFmtId="0" fontId="22" fillId="4" borderId="0" xfId="0" applyFont="1" applyFill="1" applyAlignment="1" applyProtection="1">
      <alignment vertical="center" wrapText="1"/>
    </xf>
    <xf numFmtId="0" fontId="12" fillId="4" borderId="0" xfId="0" applyFont="1" applyFill="1" applyAlignment="1" applyProtection="1">
      <alignment wrapText="1"/>
    </xf>
    <xf numFmtId="0" fontId="24" fillId="4" borderId="0" xfId="0" applyFont="1" applyFill="1" applyAlignment="1" applyProtection="1">
      <alignment wrapText="1"/>
    </xf>
    <xf numFmtId="0" fontId="20" fillId="4" borderId="0" xfId="0" applyFont="1" applyFill="1" applyAlignment="1" applyProtection="1"/>
    <xf numFmtId="0" fontId="0" fillId="4" borderId="0" xfId="0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6" fillId="0" borderId="0" xfId="0" applyFont="1" applyFill="1" applyAlignment="1" applyProtection="1">
      <alignment vertical="center"/>
    </xf>
    <xf numFmtId="0" fontId="14" fillId="0" borderId="0" xfId="0" applyFont="1" applyFill="1" applyProtection="1"/>
    <xf numFmtId="0" fontId="2" fillId="4" borderId="0" xfId="0" applyFont="1" applyFill="1" applyProtection="1"/>
    <xf numFmtId="164" fontId="9" fillId="4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4" borderId="0" xfId="0" applyFont="1" applyFill="1" applyAlignment="1" applyProtection="1">
      <alignment vertical="center"/>
    </xf>
    <xf numFmtId="0" fontId="15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8" fillId="4" borderId="0" xfId="0" applyFont="1" applyFill="1" applyAlignment="1" applyProtection="1"/>
    <xf numFmtId="0" fontId="7" fillId="0" borderId="0" xfId="0" applyFont="1" applyFill="1" applyAlignment="1" applyProtection="1">
      <alignment horizontal="center"/>
    </xf>
    <xf numFmtId="0" fontId="9" fillId="5" borderId="0" xfId="0" applyFont="1" applyFill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0" fillId="0" borderId="0" xfId="0" applyFont="1" applyFill="1" applyProtection="1"/>
    <xf numFmtId="0" fontId="19" fillId="0" borderId="0" xfId="0" applyFont="1" applyFill="1" applyProtection="1"/>
    <xf numFmtId="0" fontId="19" fillId="4" borderId="0" xfId="0" applyFont="1" applyFill="1" applyProtection="1"/>
    <xf numFmtId="0" fontId="1" fillId="4" borderId="0" xfId="0" applyFont="1" applyFill="1" applyProtection="1"/>
    <xf numFmtId="0" fontId="27" fillId="6" borderId="6" xfId="0" applyFont="1" applyFill="1" applyBorder="1" applyAlignment="1" applyProtection="1">
      <alignment horizontal="center"/>
    </xf>
    <xf numFmtId="0" fontId="27" fillId="6" borderId="4" xfId="0" applyFont="1" applyFill="1" applyBorder="1" applyAlignment="1" applyProtection="1">
      <alignment horizontal="center"/>
    </xf>
    <xf numFmtId="0" fontId="21" fillId="4" borderId="0" xfId="0" applyFont="1" applyFill="1" applyAlignment="1" applyProtection="1">
      <alignment horizontal="right"/>
    </xf>
    <xf numFmtId="0" fontId="3" fillId="4" borderId="0" xfId="0" applyFont="1" applyFill="1" applyProtection="1"/>
    <xf numFmtId="0" fontId="2" fillId="3" borderId="7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19" fillId="4" borderId="1" xfId="0" applyFont="1" applyFill="1" applyBorder="1" applyAlignment="1" applyProtection="1"/>
    <xf numFmtId="0" fontId="19" fillId="4" borderId="0" xfId="0" applyFont="1" applyFill="1" applyAlignment="1" applyProtection="1"/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/>
    <xf numFmtId="0" fontId="2" fillId="4" borderId="0" xfId="0" applyFont="1" applyFill="1" applyAlignment="1" applyProtection="1"/>
    <xf numFmtId="0" fontId="22" fillId="4" borderId="5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/>
    <xf numFmtId="0" fontId="3" fillId="0" borderId="0" xfId="0" applyFont="1" applyFill="1" applyProtection="1"/>
    <xf numFmtId="0" fontId="0" fillId="0" borderId="0" xfId="0" applyFill="1"/>
    <xf numFmtId="0" fontId="18" fillId="7" borderId="0" xfId="0" applyFont="1" applyFill="1" applyAlignment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4" borderId="0" xfId="0" applyFont="1" applyFill="1" applyAlignment="1" applyProtection="1">
      <alignment horizontal="center"/>
    </xf>
    <xf numFmtId="0" fontId="12" fillId="0" borderId="0" xfId="0" applyFont="1" applyFill="1" applyBorder="1" applyAlignment="1" applyProtection="1">
      <alignment wrapText="1"/>
    </xf>
    <xf numFmtId="0" fontId="23" fillId="0" borderId="0" xfId="0" applyFont="1" applyFill="1" applyBorder="1" applyProtection="1"/>
    <xf numFmtId="0" fontId="24" fillId="0" borderId="0" xfId="0" applyFont="1" applyFill="1" applyBorder="1" applyAlignment="1" applyProtection="1">
      <alignment wrapText="1"/>
    </xf>
    <xf numFmtId="0" fontId="4" fillId="0" borderId="0" xfId="0" applyFont="1" applyFill="1" applyAlignment="1"/>
    <xf numFmtId="0" fontId="2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27" fillId="0" borderId="0" xfId="0" applyFont="1" applyFill="1"/>
    <xf numFmtId="0" fontId="12" fillId="0" borderId="0" xfId="0" applyFont="1" applyFill="1"/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32" fillId="0" borderId="0" xfId="0" applyFont="1" applyFill="1"/>
    <xf numFmtId="0" fontId="32" fillId="0" borderId="0" xfId="0" applyFont="1" applyFill="1" applyAlignment="1"/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11" borderId="0" xfId="0" applyFont="1" applyFill="1"/>
    <xf numFmtId="0" fontId="29" fillId="0" borderId="0" xfId="0" applyFont="1" applyFill="1" applyAlignment="1"/>
    <xf numFmtId="0" fontId="10" fillId="0" borderId="0" xfId="0" applyFont="1" applyFill="1" applyAlignment="1">
      <alignment vertical="center"/>
    </xf>
    <xf numFmtId="0" fontId="35" fillId="0" borderId="0" xfId="0" applyFont="1" applyFill="1" applyAlignment="1"/>
    <xf numFmtId="0" fontId="29" fillId="0" borderId="0" xfId="0" applyFont="1" applyFill="1" applyAlignment="1">
      <alignment vertical="top"/>
    </xf>
    <xf numFmtId="0" fontId="31" fillId="0" borderId="0" xfId="0" applyFont="1" applyFill="1" applyAlignment="1"/>
    <xf numFmtId="0" fontId="24" fillId="0" borderId="0" xfId="0" applyFont="1" applyFill="1" applyAlignment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/>
    <xf numFmtId="0" fontId="2" fillId="0" borderId="0" xfId="0" applyFont="1" applyFill="1" applyAlignment="1">
      <alignment vertical="top"/>
    </xf>
    <xf numFmtId="0" fontId="2" fillId="0" borderId="0" xfId="0" applyFont="1" applyFill="1" applyAlignment="1"/>
    <xf numFmtId="0" fontId="2" fillId="0" borderId="0" xfId="0" applyFont="1" applyFill="1" applyBorder="1"/>
    <xf numFmtId="0" fontId="36" fillId="0" borderId="0" xfId="0" applyFont="1" applyFill="1"/>
    <xf numFmtId="0" fontId="37" fillId="0" borderId="0" xfId="0" applyFont="1" applyFill="1" applyAlignment="1">
      <alignment vertical="center"/>
    </xf>
    <xf numFmtId="0" fontId="19" fillId="0" borderId="0" xfId="0" applyFont="1" applyFill="1"/>
    <xf numFmtId="0" fontId="36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0" fillId="0" borderId="0" xfId="0" applyFont="1" applyFill="1" applyAlignment="1"/>
    <xf numFmtId="0" fontId="30" fillId="0" borderId="0" xfId="0" applyFont="1" applyFill="1" applyAlignment="1">
      <alignment vertical="top"/>
    </xf>
    <xf numFmtId="0" fontId="13" fillId="12" borderId="0" xfId="0" applyFont="1" applyFill="1" applyAlignment="1"/>
    <xf numFmtId="0" fontId="14" fillId="12" borderId="0" xfId="0" applyFont="1" applyFill="1"/>
    <xf numFmtId="0" fontId="2" fillId="12" borderId="0" xfId="0" applyFont="1" applyFill="1"/>
    <xf numFmtId="164" fontId="9" fillId="12" borderId="0" xfId="0" applyNumberFormat="1" applyFont="1" applyFill="1" applyAlignment="1"/>
    <xf numFmtId="164" fontId="9" fillId="12" borderId="0" xfId="0" applyNumberFormat="1" applyFont="1" applyFill="1" applyAlignment="1">
      <alignment horizontal="right"/>
    </xf>
    <xf numFmtId="0" fontId="7" fillId="12" borderId="0" xfId="0" applyFont="1" applyFill="1" applyAlignment="1">
      <alignment horizontal="center"/>
    </xf>
    <xf numFmtId="0" fontId="9" fillId="12" borderId="0" xfId="0" applyFont="1" applyFill="1" applyAlignment="1"/>
    <xf numFmtId="0" fontId="8" fillId="12" borderId="0" xfId="0" applyFont="1" applyFill="1" applyAlignment="1"/>
    <xf numFmtId="0" fontId="9" fillId="12" borderId="0" xfId="0" applyFont="1" applyFill="1" applyAlignment="1">
      <alignment wrapText="1"/>
    </xf>
    <xf numFmtId="0" fontId="4" fillId="12" borderId="0" xfId="0" applyFont="1" applyFill="1"/>
    <xf numFmtId="0" fontId="12" fillId="12" borderId="0" xfId="0" applyFont="1" applyFill="1"/>
    <xf numFmtId="0" fontId="3" fillId="12" borderId="0" xfId="0" applyFont="1" applyFill="1" applyAlignment="1" applyProtection="1">
      <alignment horizontal="center" vertical="center"/>
    </xf>
    <xf numFmtId="0" fontId="16" fillId="12" borderId="0" xfId="0" applyFont="1" applyFill="1" applyAlignment="1" applyProtection="1">
      <alignment horizontal="center" vertical="center"/>
    </xf>
    <xf numFmtId="0" fontId="2" fillId="12" borderId="0" xfId="0" applyFont="1" applyFill="1" applyAlignment="1" applyProtection="1">
      <alignment horizontal="center" vertical="center"/>
    </xf>
    <xf numFmtId="0" fontId="4" fillId="12" borderId="0" xfId="0" applyFont="1" applyFill="1" applyAlignment="1">
      <alignment vertical="center"/>
    </xf>
    <xf numFmtId="0" fontId="15" fillId="12" borderId="0" xfId="0" applyFont="1" applyFill="1" applyAlignment="1">
      <alignment vertical="center"/>
    </xf>
    <xf numFmtId="0" fontId="3" fillId="12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32" fillId="12" borderId="0" xfId="0" applyFont="1" applyFill="1"/>
    <xf numFmtId="0" fontId="4" fillId="12" borderId="0" xfId="0" applyFont="1" applyFill="1" applyBorder="1"/>
    <xf numFmtId="0" fontId="4" fillId="12" borderId="0" xfId="0" applyFont="1" applyFill="1" applyBorder="1" applyAlignment="1">
      <alignment vertical="center"/>
    </xf>
    <xf numFmtId="0" fontId="4" fillId="12" borderId="0" xfId="0" applyFont="1" applyFill="1" applyBorder="1" applyAlignment="1">
      <alignment horizontal="center" vertical="center"/>
    </xf>
    <xf numFmtId="0" fontId="10" fillId="12" borderId="0" xfId="0" applyFont="1" applyFill="1" applyAlignment="1">
      <alignment vertical="center"/>
    </xf>
    <xf numFmtId="0" fontId="10" fillId="12" borderId="0" xfId="0" applyFont="1" applyFill="1" applyBorder="1" applyAlignment="1">
      <alignment vertical="center"/>
    </xf>
    <xf numFmtId="0" fontId="10" fillId="12" borderId="0" xfId="0" applyFont="1" applyFill="1" applyBorder="1" applyAlignment="1">
      <alignment vertical="center" wrapText="1"/>
    </xf>
    <xf numFmtId="0" fontId="10" fillId="12" borderId="0" xfId="0" applyFont="1" applyFill="1" applyAlignment="1">
      <alignment vertical="center" wrapText="1"/>
    </xf>
    <xf numFmtId="0" fontId="11" fillId="12" borderId="0" xfId="0" applyFont="1" applyFill="1" applyBorder="1" applyAlignment="1">
      <alignment vertical="center"/>
    </xf>
    <xf numFmtId="0" fontId="29" fillId="0" borderId="0" xfId="0" applyFont="1" applyFill="1" applyBorder="1" applyAlignment="1"/>
    <xf numFmtId="0" fontId="24" fillId="12" borderId="0" xfId="0" applyFont="1" applyFill="1" applyBorder="1" applyAlignment="1">
      <alignment vertical="center"/>
    </xf>
    <xf numFmtId="0" fontId="12" fillId="12" borderId="0" xfId="0" applyFont="1" applyFill="1" applyBorder="1" applyAlignment="1">
      <alignment vertical="center"/>
    </xf>
    <xf numFmtId="0" fontId="24" fillId="12" borderId="0" xfId="0" applyFont="1" applyFill="1" applyBorder="1" applyAlignment="1">
      <alignment vertical="center" wrapText="1"/>
    </xf>
    <xf numFmtId="0" fontId="11" fillId="12" borderId="0" xfId="0" applyFont="1" applyFill="1" applyAlignment="1">
      <alignment horizontal="center" vertical="center" wrapText="1"/>
    </xf>
    <xf numFmtId="0" fontId="27" fillId="12" borderId="0" xfId="0" applyFont="1" applyFill="1"/>
    <xf numFmtId="0" fontId="36" fillId="12" borderId="0" xfId="0" applyFont="1" applyFill="1"/>
    <xf numFmtId="0" fontId="36" fillId="12" borderId="0" xfId="0" applyFont="1" applyFill="1" applyAlignment="1">
      <alignment vertical="center"/>
    </xf>
    <xf numFmtId="0" fontId="19" fillId="0" borderId="0" xfId="0" applyFont="1" applyFill="1" applyAlignment="1"/>
    <xf numFmtId="0" fontId="22" fillId="0" borderId="0" xfId="0" applyFont="1" applyFill="1" applyAlignment="1">
      <alignment vertical="center"/>
    </xf>
    <xf numFmtId="0" fontId="15" fillId="12" borderId="0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6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34" fillId="0" borderId="0" xfId="0" applyFont="1" applyFill="1" applyAlignment="1">
      <alignment horizontal="center" vertical="center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35" xfId="0" applyFont="1" applyFill="1" applyBorder="1" applyAlignment="1">
      <alignment horizontal="center" vertical="center" wrapText="1"/>
    </xf>
    <xf numFmtId="0" fontId="38" fillId="0" borderId="36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wrapText="1"/>
    </xf>
    <xf numFmtId="0" fontId="39" fillId="0" borderId="30" xfId="0" applyFont="1" applyFill="1" applyBorder="1" applyAlignment="1">
      <alignment horizontal="center" wrapText="1"/>
    </xf>
    <xf numFmtId="0" fontId="39" fillId="0" borderId="31" xfId="0" applyFont="1" applyFill="1" applyBorder="1" applyAlignment="1">
      <alignment horizontal="center" wrapText="1"/>
    </xf>
    <xf numFmtId="0" fontId="39" fillId="0" borderId="34" xfId="0" applyFont="1" applyFill="1" applyBorder="1" applyAlignment="1">
      <alignment horizontal="center" wrapText="1"/>
    </xf>
    <xf numFmtId="0" fontId="39" fillId="0" borderId="35" xfId="0" applyFont="1" applyFill="1" applyBorder="1" applyAlignment="1">
      <alignment horizontal="center" wrapText="1"/>
    </xf>
    <xf numFmtId="0" fontId="39" fillId="0" borderId="36" xfId="0" applyFont="1" applyFill="1" applyBorder="1" applyAlignment="1">
      <alignment horizontal="center" wrapText="1"/>
    </xf>
    <xf numFmtId="0" fontId="11" fillId="10" borderId="0" xfId="0" applyFont="1" applyFill="1" applyAlignment="1">
      <alignment horizontal="center" vertical="center"/>
    </xf>
    <xf numFmtId="0" fontId="7" fillId="12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164" fontId="9" fillId="12" borderId="0" xfId="0" applyNumberFormat="1" applyFont="1" applyFill="1" applyAlignment="1">
      <alignment horizontal="right"/>
    </xf>
    <xf numFmtId="0" fontId="4" fillId="7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 wrapText="1"/>
    </xf>
    <xf numFmtId="0" fontId="15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4" fillId="12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24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11" fillId="8" borderId="0" xfId="0" applyFont="1" applyFill="1" applyAlignment="1">
      <alignment horizontal="center" vertical="center"/>
    </xf>
    <xf numFmtId="0" fontId="11" fillId="9" borderId="0" xfId="0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" fillId="12" borderId="0" xfId="0" applyFont="1" applyFill="1" applyAlignment="1">
      <alignment horizontal="left"/>
    </xf>
    <xf numFmtId="0" fontId="8" fillId="12" borderId="0" xfId="0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0" fillId="4" borderId="0" xfId="0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25" fillId="4" borderId="0" xfId="0" applyFont="1" applyFill="1" applyAlignment="1" applyProtection="1">
      <alignment horizontal="right"/>
    </xf>
    <xf numFmtId="0" fontId="25" fillId="4" borderId="23" xfId="0" applyFont="1" applyFill="1" applyBorder="1" applyAlignment="1" applyProtection="1">
      <alignment horizontal="right"/>
    </xf>
    <xf numFmtId="0" fontId="13" fillId="5" borderId="0" xfId="0" applyFont="1" applyFill="1" applyAlignment="1" applyProtection="1">
      <alignment horizontal="left" vertical="center"/>
      <protection locked="0"/>
    </xf>
    <xf numFmtId="0" fontId="9" fillId="5" borderId="0" xfId="0" applyFont="1" applyFill="1" applyAlignment="1" applyProtection="1">
      <alignment horizontal="left" vertical="center"/>
      <protection locked="0"/>
    </xf>
    <xf numFmtId="164" fontId="9" fillId="4" borderId="0" xfId="0" applyNumberFormat="1" applyFont="1" applyFill="1" applyAlignment="1" applyProtection="1">
      <alignment horizontal="right"/>
    </xf>
    <xf numFmtId="0" fontId="11" fillId="5" borderId="20" xfId="0" applyFont="1" applyFill="1" applyBorder="1" applyAlignment="1" applyProtection="1">
      <alignment horizontal="center" vertical="center" wrapText="1"/>
      <protection locked="0"/>
    </xf>
    <xf numFmtId="0" fontId="11" fillId="5" borderId="21" xfId="0" applyFont="1" applyFill="1" applyBorder="1" applyAlignment="1" applyProtection="1">
      <alignment horizontal="center" vertical="center" wrapText="1"/>
      <protection locked="0"/>
    </xf>
    <xf numFmtId="0" fontId="11" fillId="5" borderId="22" xfId="0" applyFont="1" applyFill="1" applyBorder="1" applyAlignment="1" applyProtection="1">
      <alignment horizontal="center" vertical="center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23" xfId="0" applyFont="1" applyFill="1" applyBorder="1" applyAlignment="1" applyProtection="1">
      <alignment horizontal="center" vertical="center" wrapText="1"/>
      <protection locked="0"/>
    </xf>
    <xf numFmtId="0" fontId="11" fillId="5" borderId="24" xfId="0" applyFont="1" applyFill="1" applyBorder="1" applyAlignment="1" applyProtection="1">
      <alignment horizontal="center" vertical="center" wrapText="1"/>
      <protection locked="0"/>
    </xf>
    <xf numFmtId="0" fontId="11" fillId="5" borderId="2" xfId="0" applyFont="1" applyFill="1" applyBorder="1" applyAlignment="1" applyProtection="1">
      <alignment horizontal="center" vertical="center" wrapText="1"/>
      <protection locked="0"/>
    </xf>
    <xf numFmtId="0" fontId="11" fillId="5" borderId="2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7" fillId="6" borderId="3" xfId="0" applyFont="1" applyFill="1" applyBorder="1" applyAlignment="1" applyProtection="1">
      <alignment horizontal="center"/>
    </xf>
    <xf numFmtId="0" fontId="27" fillId="6" borderId="5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7" fillId="6" borderId="4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7" fillId="6" borderId="20" xfId="0" applyFont="1" applyFill="1" applyBorder="1" applyAlignment="1" applyProtection="1">
      <alignment horizontal="center"/>
      <protection locked="0"/>
    </xf>
    <xf numFmtId="0" fontId="27" fillId="6" borderId="21" xfId="0" applyFont="1" applyFill="1" applyBorder="1" applyAlignment="1" applyProtection="1">
      <alignment horizontal="center"/>
      <protection locked="0"/>
    </xf>
    <xf numFmtId="0" fontId="27" fillId="6" borderId="22" xfId="0" applyFont="1" applyFill="1" applyBorder="1" applyAlignment="1" applyProtection="1">
      <alignment horizont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D09F"/>
      <color rgb="FFEB3FD7"/>
      <color rgb="FF5A4738"/>
      <color rgb="FFE0DCCA"/>
      <color rgb="FFD4CEB6"/>
      <color rgb="FFEBD7C3"/>
      <color rgb="FF66FF66"/>
      <color rgb="FFC0B792"/>
      <color rgb="FFABFFC7"/>
      <color rgb="FF0086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skingdom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16</xdr:row>
      <xdr:rowOff>180975</xdr:rowOff>
    </xdr:from>
    <xdr:to>
      <xdr:col>9</xdr:col>
      <xdr:colOff>161925</xdr:colOff>
      <xdr:row>19</xdr:row>
      <xdr:rowOff>180975</xdr:rowOff>
    </xdr:to>
    <xdr:sp macro="[0]!EG_Page" textlink="">
      <xdr:nvSpPr>
        <xdr:cNvPr id="2" name="TextBox 1"/>
        <xdr:cNvSpPr txBox="1"/>
      </xdr:nvSpPr>
      <xdr:spPr>
        <a:xfrm>
          <a:off x="4438650" y="3409950"/>
          <a:ext cx="1209675" cy="571500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EG Page</a:t>
          </a:r>
        </a:p>
      </xdr:txBody>
    </xdr:sp>
    <xdr:clientData/>
  </xdr:twoCellAnchor>
  <xdr:twoCellAnchor>
    <xdr:from>
      <xdr:col>10</xdr:col>
      <xdr:colOff>190500</xdr:colOff>
      <xdr:row>17</xdr:row>
      <xdr:rowOff>0</xdr:rowOff>
    </xdr:from>
    <xdr:to>
      <xdr:col>12</xdr:col>
      <xdr:colOff>180975</xdr:colOff>
      <xdr:row>20</xdr:row>
      <xdr:rowOff>0</xdr:rowOff>
    </xdr:to>
    <xdr:sp macro="[0]!QU_Page" textlink="">
      <xdr:nvSpPr>
        <xdr:cNvPr id="3" name="TextBox 2"/>
        <xdr:cNvSpPr txBox="1"/>
      </xdr:nvSpPr>
      <xdr:spPr>
        <a:xfrm>
          <a:off x="6286500" y="3419475"/>
          <a:ext cx="1209675" cy="57150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QU Page</a:t>
          </a:r>
        </a:p>
      </xdr:txBody>
    </xdr:sp>
    <xdr:clientData/>
  </xdr:twoCellAnchor>
  <xdr:twoCellAnchor>
    <xdr:from>
      <xdr:col>5</xdr:col>
      <xdr:colOff>485775</xdr:colOff>
      <xdr:row>13</xdr:row>
      <xdr:rowOff>219075</xdr:rowOff>
    </xdr:from>
    <xdr:to>
      <xdr:col>8</xdr:col>
      <xdr:colOff>533400</xdr:colOff>
      <xdr:row>14</xdr:row>
      <xdr:rowOff>390525</xdr:rowOff>
    </xdr:to>
    <xdr:sp macro="[0]!SET_PG" textlink="">
      <xdr:nvSpPr>
        <xdr:cNvPr id="4" name="TextBox 3"/>
        <xdr:cNvSpPr txBox="1"/>
      </xdr:nvSpPr>
      <xdr:spPr>
        <a:xfrm>
          <a:off x="3533775" y="2457450"/>
          <a:ext cx="1876425" cy="571500"/>
        </a:xfrm>
        <a:prstGeom prst="rect">
          <a:avLst/>
        </a:prstGeom>
        <a:ln/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2000"/>
            <a:t>Setting</a:t>
          </a:r>
          <a:r>
            <a:rPr lang="en-GB" sz="2000" baseline="0"/>
            <a:t>s</a:t>
          </a:r>
          <a:r>
            <a:rPr lang="en-GB" sz="2000"/>
            <a:t> Page</a:t>
          </a:r>
        </a:p>
      </xdr:txBody>
    </xdr:sp>
    <xdr:clientData/>
  </xdr:twoCellAnchor>
  <xdr:twoCellAnchor>
    <xdr:from>
      <xdr:col>10</xdr:col>
      <xdr:colOff>485775</xdr:colOff>
      <xdr:row>13</xdr:row>
      <xdr:rowOff>219075</xdr:rowOff>
    </xdr:from>
    <xdr:to>
      <xdr:col>13</xdr:col>
      <xdr:colOff>466725</xdr:colOff>
      <xdr:row>14</xdr:row>
      <xdr:rowOff>390525</xdr:rowOff>
    </xdr:to>
    <xdr:sp macro="" textlink="">
      <xdr:nvSpPr>
        <xdr:cNvPr id="5" name="TextBox 4"/>
        <xdr:cNvSpPr txBox="1"/>
      </xdr:nvSpPr>
      <xdr:spPr>
        <a:xfrm>
          <a:off x="6581775" y="2457450"/>
          <a:ext cx="1809750" cy="571500"/>
        </a:xfrm>
        <a:prstGeom prst="rect">
          <a:avLst/>
        </a:prstGeom>
        <a:ln/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endParaRPr lang="en-GB" sz="20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401198</xdr:colOff>
      <xdr:row>8</xdr:row>
      <xdr:rowOff>38732</xdr:rowOff>
    </xdr:to>
    <xdr:pic>
      <xdr:nvPicPr>
        <xdr:cNvPr id="7" name="Picture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39598" cy="1562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123131</xdr:colOff>
      <xdr:row>0</xdr:row>
      <xdr:rowOff>9525</xdr:rowOff>
    </xdr:from>
    <xdr:to>
      <xdr:col>63</xdr:col>
      <xdr:colOff>46820</xdr:colOff>
      <xdr:row>0</xdr:row>
      <xdr:rowOff>339892</xdr:rowOff>
    </xdr:to>
    <xdr:grpSp>
      <xdr:nvGrpSpPr>
        <xdr:cNvPr id="126" name="Group 125"/>
        <xdr:cNvGrpSpPr/>
      </xdr:nvGrpSpPr>
      <xdr:grpSpPr>
        <a:xfrm>
          <a:off x="7266881" y="9525"/>
          <a:ext cx="280877" cy="330367"/>
          <a:chOff x="7334249" y="561975"/>
          <a:chExt cx="295164" cy="333375"/>
        </a:xfrm>
      </xdr:grpSpPr>
      <xdr:sp macro="[0]!QU_Page" textlink="">
        <xdr:nvSpPr>
          <xdr:cNvPr id="127" name="Snip Single Corner Rectangle 126"/>
          <xdr:cNvSpPr/>
        </xdr:nvSpPr>
        <xdr:spPr>
          <a:xfrm>
            <a:off x="7400570" y="585999"/>
            <a:ext cx="228843" cy="309351"/>
          </a:xfrm>
          <a:prstGeom prst="snip1Rect">
            <a:avLst>
              <a:gd name="adj" fmla="val 38095"/>
            </a:avLst>
          </a:prstGeom>
          <a:solidFill>
            <a:schemeClr val="bg1"/>
          </a:solidFill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QU_Page" textlink="">
        <xdr:nvSpPr>
          <xdr:cNvPr id="128" name="TextBox 127"/>
          <xdr:cNvSpPr txBox="1"/>
        </xdr:nvSpPr>
        <xdr:spPr>
          <a:xfrm>
            <a:off x="7334249" y="561975"/>
            <a:ext cx="257175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800"/>
              <a:t>Q</a:t>
            </a:r>
          </a:p>
        </xdr:txBody>
      </xdr:sp>
    </xdr:grpSp>
    <xdr:clientData/>
  </xdr:twoCellAnchor>
  <xdr:twoCellAnchor>
    <xdr:from>
      <xdr:col>54</xdr:col>
      <xdr:colOff>0</xdr:colOff>
      <xdr:row>0</xdr:row>
      <xdr:rowOff>65483</xdr:rowOff>
    </xdr:from>
    <xdr:to>
      <xdr:col>57</xdr:col>
      <xdr:colOff>85728</xdr:colOff>
      <xdr:row>0</xdr:row>
      <xdr:rowOff>332184</xdr:rowOff>
    </xdr:to>
    <xdr:sp macro="[0]!New_egg" textlink="">
      <xdr:nvSpPr>
        <xdr:cNvPr id="27" name="TextBox 26"/>
        <xdr:cNvSpPr txBox="1"/>
      </xdr:nvSpPr>
      <xdr:spPr>
        <a:xfrm>
          <a:off x="6686550" y="65483"/>
          <a:ext cx="457203" cy="266701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latin typeface="Arial Narrow" panose="020B0606020202030204" pitchFamily="34" charset="0"/>
            </a:rPr>
            <a:t>New </a:t>
          </a:r>
        </a:p>
      </xdr:txBody>
    </xdr:sp>
    <xdr:clientData/>
  </xdr:twoCellAnchor>
  <xdr:twoCellAnchor>
    <xdr:from>
      <xdr:col>64</xdr:col>
      <xdr:colOff>69225</xdr:colOff>
      <xdr:row>0</xdr:row>
      <xdr:rowOff>4402</xdr:rowOff>
    </xdr:from>
    <xdr:to>
      <xdr:col>67</xdr:col>
      <xdr:colOff>25828</xdr:colOff>
      <xdr:row>0</xdr:row>
      <xdr:rowOff>337522</xdr:rowOff>
    </xdr:to>
    <xdr:grpSp>
      <xdr:nvGrpSpPr>
        <xdr:cNvPr id="31" name="Group 30"/>
        <xdr:cNvGrpSpPr/>
      </xdr:nvGrpSpPr>
      <xdr:grpSpPr>
        <a:xfrm>
          <a:off x="7689225" y="4402"/>
          <a:ext cx="313791" cy="333120"/>
          <a:chOff x="7474324" y="11206"/>
          <a:chExt cx="326397" cy="333120"/>
        </a:xfrm>
      </xdr:grpSpPr>
      <xdr:pic macro="[0]!Home">
        <xdr:nvPicPr>
          <xdr:cNvPr id="32" name="Picture 3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4748" t="72650" r="79447" b="20560"/>
          <a:stretch/>
        </xdr:blipFill>
        <xdr:spPr>
          <a:xfrm>
            <a:off x="7510941" y="103303"/>
            <a:ext cx="254273" cy="241023"/>
          </a:xfrm>
          <a:prstGeom prst="rect">
            <a:avLst/>
          </a:prstGeom>
        </xdr:spPr>
      </xdr:pic>
      <xdr:sp macro="[0]!Home" textlink="">
        <xdr:nvSpPr>
          <xdr:cNvPr id="33" name="Rectangle 32"/>
          <xdr:cNvSpPr/>
        </xdr:nvSpPr>
        <xdr:spPr>
          <a:xfrm>
            <a:off x="7504982" y="103217"/>
            <a:ext cx="267817" cy="240802"/>
          </a:xfrm>
          <a:prstGeom prst="rect">
            <a:avLst/>
          </a:prstGeom>
          <a:noFill/>
          <a:ln w="222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Home" textlink="">
        <xdr:nvSpPr>
          <xdr:cNvPr id="34" name="Isosceles Triangle 33"/>
          <xdr:cNvSpPr/>
        </xdr:nvSpPr>
        <xdr:spPr>
          <a:xfrm>
            <a:off x="7474324" y="11206"/>
            <a:ext cx="326397" cy="87565"/>
          </a:xfrm>
          <a:prstGeom prst="triangle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63</xdr:col>
      <xdr:colOff>19050</xdr:colOff>
      <xdr:row>151</xdr:row>
      <xdr:rowOff>38100</xdr:rowOff>
    </xdr:from>
    <xdr:to>
      <xdr:col>88</xdr:col>
      <xdr:colOff>104775</xdr:colOff>
      <xdr:row>209</xdr:row>
      <xdr:rowOff>9526</xdr:rowOff>
    </xdr:to>
    <xdr:sp macro="" textlink="">
      <xdr:nvSpPr>
        <xdr:cNvPr id="35" name="Oval 34"/>
        <xdr:cNvSpPr/>
      </xdr:nvSpPr>
      <xdr:spPr>
        <a:xfrm>
          <a:off x="7820025" y="6743700"/>
          <a:ext cx="3181350" cy="3286126"/>
        </a:xfrm>
        <a:prstGeom prst="ellipse">
          <a:avLst/>
        </a:prstGeom>
        <a:noFill/>
        <a:ln w="730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82</xdr:col>
      <xdr:colOff>6083</xdr:colOff>
      <xdr:row>167</xdr:row>
      <xdr:rowOff>22154</xdr:rowOff>
    </xdr:from>
    <xdr:to>
      <xdr:col>89</xdr:col>
      <xdr:colOff>8685</xdr:colOff>
      <xdr:row>184</xdr:row>
      <xdr:rowOff>25390</xdr:rowOff>
    </xdr:to>
    <xdr:sp macro="" textlink="">
      <xdr:nvSpPr>
        <xdr:cNvPr id="23" name="Arc 22"/>
        <xdr:cNvSpPr/>
      </xdr:nvSpPr>
      <xdr:spPr>
        <a:xfrm rot="18367115">
          <a:off x="10135397" y="20844949"/>
          <a:ext cx="988866" cy="872276"/>
        </a:xfrm>
        <a:prstGeom prst="arc">
          <a:avLst>
            <a:gd name="adj1" fmla="val 12039635"/>
            <a:gd name="adj2" fmla="val 1479676"/>
          </a:avLst>
        </a:prstGeom>
        <a:ln w="57150">
          <a:solidFill>
            <a:schemeClr val="accent6">
              <a:lumMod val="50000"/>
            </a:schemeClr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75</xdr:col>
      <xdr:colOff>57150</xdr:colOff>
      <xdr:row>179</xdr:row>
      <xdr:rowOff>0</xdr:rowOff>
    </xdr:from>
    <xdr:to>
      <xdr:col>76</xdr:col>
      <xdr:colOff>76200</xdr:colOff>
      <xdr:row>181</xdr:row>
      <xdr:rowOff>47625</xdr:rowOff>
    </xdr:to>
    <xdr:sp macro="" textlink="">
      <xdr:nvSpPr>
        <xdr:cNvPr id="42" name="Oval 41"/>
        <xdr:cNvSpPr/>
      </xdr:nvSpPr>
      <xdr:spPr>
        <a:xfrm>
          <a:off x="9344025" y="8305800"/>
          <a:ext cx="142875" cy="1619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88</xdr:col>
      <xdr:colOff>115933</xdr:colOff>
      <xdr:row>152</xdr:row>
      <xdr:rowOff>47625</xdr:rowOff>
    </xdr:from>
    <xdr:to>
      <xdr:col>89</xdr:col>
      <xdr:colOff>1218</xdr:colOff>
      <xdr:row>205</xdr:row>
      <xdr:rowOff>28576</xdr:rowOff>
    </xdr:to>
    <xdr:cxnSp macro="">
      <xdr:nvCxnSpPr>
        <xdr:cNvPr id="36" name="Straight Connector 35"/>
        <xdr:cNvCxnSpPr/>
      </xdr:nvCxnSpPr>
      <xdr:spPr>
        <a:xfrm flipV="1">
          <a:off x="11048976" y="19942451"/>
          <a:ext cx="9525" cy="3053799"/>
        </a:xfrm>
        <a:prstGeom prst="line">
          <a:avLst/>
        </a:prstGeom>
        <a:ln w="57150"/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3922</xdr:colOff>
      <xdr:row>159</xdr:row>
      <xdr:rowOff>9526</xdr:rowOff>
    </xdr:from>
    <xdr:to>
      <xdr:col>6</xdr:col>
      <xdr:colOff>94129</xdr:colOff>
      <xdr:row>165</xdr:row>
      <xdr:rowOff>54349</xdr:rowOff>
    </xdr:to>
    <xdr:sp macro="[0]!Step_1a" textlink="">
      <xdr:nvSpPr>
        <xdr:cNvPr id="3" name="TextBox 2"/>
        <xdr:cNvSpPr txBox="1"/>
      </xdr:nvSpPr>
      <xdr:spPr>
        <a:xfrm>
          <a:off x="3922" y="7086601"/>
          <a:ext cx="833157" cy="3877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/>
            <a:t>Step 1.</a:t>
          </a:r>
        </a:p>
      </xdr:txBody>
    </xdr:sp>
    <xdr:clientData/>
  </xdr:twoCellAnchor>
  <xdr:twoCellAnchor>
    <xdr:from>
      <xdr:col>0</xdr:col>
      <xdr:colOff>0</xdr:colOff>
      <xdr:row>177</xdr:row>
      <xdr:rowOff>9526</xdr:rowOff>
    </xdr:from>
    <xdr:to>
      <xdr:col>6</xdr:col>
      <xdr:colOff>90207</xdr:colOff>
      <xdr:row>183</xdr:row>
      <xdr:rowOff>54349</xdr:rowOff>
    </xdr:to>
    <xdr:sp macro="[0]!Step_2a" textlink="">
      <xdr:nvSpPr>
        <xdr:cNvPr id="20" name="TextBox 19"/>
        <xdr:cNvSpPr txBox="1"/>
      </xdr:nvSpPr>
      <xdr:spPr>
        <a:xfrm>
          <a:off x="0" y="11525251"/>
          <a:ext cx="833157" cy="3877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/>
            <a:t>Step 2.</a:t>
          </a:r>
        </a:p>
      </xdr:txBody>
    </xdr:sp>
    <xdr:clientData/>
  </xdr:twoCellAnchor>
  <xdr:twoCellAnchor>
    <xdr:from>
      <xdr:col>0</xdr:col>
      <xdr:colOff>0</xdr:colOff>
      <xdr:row>197</xdr:row>
      <xdr:rowOff>28575</xdr:rowOff>
    </xdr:from>
    <xdr:to>
      <xdr:col>6</xdr:col>
      <xdr:colOff>90207</xdr:colOff>
      <xdr:row>204</xdr:row>
      <xdr:rowOff>16248</xdr:rowOff>
    </xdr:to>
    <xdr:sp macro="[0]!Step_3a" textlink="">
      <xdr:nvSpPr>
        <xdr:cNvPr id="21" name="TextBox 20"/>
        <xdr:cNvSpPr txBox="1"/>
      </xdr:nvSpPr>
      <xdr:spPr>
        <a:xfrm>
          <a:off x="0" y="9277350"/>
          <a:ext cx="833157" cy="3877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angl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400" b="1"/>
            <a:t>Answer.</a:t>
          </a:r>
        </a:p>
      </xdr:txBody>
    </xdr:sp>
    <xdr:clientData/>
  </xdr:twoCellAnchor>
  <xdr:twoCellAnchor>
    <xdr:from>
      <xdr:col>76</xdr:col>
      <xdr:colOff>76200</xdr:colOff>
      <xdr:row>180</xdr:row>
      <xdr:rowOff>23813</xdr:rowOff>
    </xdr:from>
    <xdr:to>
      <xdr:col>88</xdr:col>
      <xdr:colOff>104775</xdr:colOff>
      <xdr:row>180</xdr:row>
      <xdr:rowOff>23814</xdr:rowOff>
    </xdr:to>
    <xdr:cxnSp macro="">
      <xdr:nvCxnSpPr>
        <xdr:cNvPr id="26" name="Straight Connector 25"/>
        <xdr:cNvCxnSpPr>
          <a:stCxn id="42" idx="6"/>
          <a:endCxn id="35" idx="6"/>
        </xdr:cNvCxnSpPr>
      </xdr:nvCxnSpPr>
      <xdr:spPr>
        <a:xfrm>
          <a:off x="9518374" y="21542030"/>
          <a:ext cx="1519444" cy="1"/>
        </a:xfrm>
        <a:prstGeom prst="line">
          <a:avLst/>
        </a:prstGeom>
        <a:ln w="57150"/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46</xdr:row>
      <xdr:rowOff>19050</xdr:rowOff>
    </xdr:from>
    <xdr:to>
      <xdr:col>32</xdr:col>
      <xdr:colOff>57150</xdr:colOff>
      <xdr:row>99</xdr:row>
      <xdr:rowOff>28576</xdr:rowOff>
    </xdr:to>
    <xdr:sp macro="" textlink="">
      <xdr:nvSpPr>
        <xdr:cNvPr id="56" name="Oval 55"/>
        <xdr:cNvSpPr/>
      </xdr:nvSpPr>
      <xdr:spPr>
        <a:xfrm>
          <a:off x="1085850" y="9734550"/>
          <a:ext cx="2933700" cy="3038476"/>
        </a:xfrm>
        <a:prstGeom prst="ellipse">
          <a:avLst/>
        </a:prstGeom>
        <a:noFill/>
        <a:ln w="730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9525</xdr:colOff>
      <xdr:row>71</xdr:row>
      <xdr:rowOff>28575</xdr:rowOff>
    </xdr:from>
    <xdr:to>
      <xdr:col>21</xdr:col>
      <xdr:colOff>28575</xdr:colOff>
      <xdr:row>74</xdr:row>
      <xdr:rowOff>19050</xdr:rowOff>
    </xdr:to>
    <xdr:sp macro="" textlink="">
      <xdr:nvSpPr>
        <xdr:cNvPr id="57" name="Oval 56"/>
        <xdr:cNvSpPr/>
      </xdr:nvSpPr>
      <xdr:spPr>
        <a:xfrm>
          <a:off x="2486025" y="11172825"/>
          <a:ext cx="142875" cy="161925"/>
        </a:xfrm>
        <a:prstGeom prst="ellipse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66675</xdr:colOff>
      <xdr:row>92</xdr:row>
      <xdr:rowOff>9525</xdr:rowOff>
    </xdr:from>
    <xdr:to>
      <xdr:col>23</xdr:col>
      <xdr:colOff>95250</xdr:colOff>
      <xdr:row>99</xdr:row>
      <xdr:rowOff>19050</xdr:rowOff>
    </xdr:to>
    <xdr:sp macro="" textlink="">
      <xdr:nvSpPr>
        <xdr:cNvPr id="98" name="Rectangle 97"/>
        <xdr:cNvSpPr/>
      </xdr:nvSpPr>
      <xdr:spPr>
        <a:xfrm>
          <a:off x="2543175" y="12353925"/>
          <a:ext cx="400050" cy="409575"/>
        </a:xfrm>
        <a:prstGeom prst="rect">
          <a:avLst/>
        </a:prstGeom>
        <a:noFill/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EB3FD7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rgbClr val="EB3FD7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chemeClr val="bg2">
                <a:tint val="85000"/>
                <a:satMod val="155000"/>
              </a:schemeClr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17</xdr:col>
      <xdr:colOff>47625</xdr:colOff>
      <xdr:row>92</xdr:row>
      <xdr:rowOff>9525</xdr:rowOff>
    </xdr:from>
    <xdr:to>
      <xdr:col>20</xdr:col>
      <xdr:colOff>76200</xdr:colOff>
      <xdr:row>99</xdr:row>
      <xdr:rowOff>19050</xdr:rowOff>
    </xdr:to>
    <xdr:sp macro="" textlink="">
      <xdr:nvSpPr>
        <xdr:cNvPr id="70" name="Rectangle 69"/>
        <xdr:cNvSpPr/>
      </xdr:nvSpPr>
      <xdr:spPr>
        <a:xfrm>
          <a:off x="2152650" y="12353925"/>
          <a:ext cx="400050" cy="409575"/>
        </a:xfrm>
        <a:prstGeom prst="rect">
          <a:avLst/>
        </a:prstGeom>
        <a:noFill/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B0F0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20</xdr:col>
      <xdr:colOff>76200</xdr:colOff>
      <xdr:row>72</xdr:row>
      <xdr:rowOff>47629</xdr:rowOff>
    </xdr:from>
    <xdr:to>
      <xdr:col>20</xdr:col>
      <xdr:colOff>85726</xdr:colOff>
      <xdr:row>99</xdr:row>
      <xdr:rowOff>28576</xdr:rowOff>
    </xdr:to>
    <xdr:cxnSp macro="">
      <xdr:nvCxnSpPr>
        <xdr:cNvPr id="59" name="Straight Connector 58"/>
        <xdr:cNvCxnSpPr>
          <a:stCxn id="56" idx="4"/>
        </xdr:cNvCxnSpPr>
      </xdr:nvCxnSpPr>
      <xdr:spPr>
        <a:xfrm flipV="1">
          <a:off x="2552700" y="11249029"/>
          <a:ext cx="9526" cy="1523997"/>
        </a:xfrm>
        <a:prstGeom prst="line">
          <a:avLst/>
        </a:prstGeom>
        <a:ln w="57150"/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38101</xdr:colOff>
      <xdr:row>99</xdr:row>
      <xdr:rowOff>49306</xdr:rowOff>
    </xdr:from>
    <xdr:to>
      <xdr:col>32</xdr:col>
      <xdr:colOff>38100</xdr:colOff>
      <xdr:row>99</xdr:row>
      <xdr:rowOff>49307</xdr:rowOff>
    </xdr:to>
    <xdr:cxnSp macro="">
      <xdr:nvCxnSpPr>
        <xdr:cNvPr id="58" name="Straight Connector 57"/>
        <xdr:cNvCxnSpPr/>
      </xdr:nvCxnSpPr>
      <xdr:spPr>
        <a:xfrm flipH="1">
          <a:off x="1147483" y="5652247"/>
          <a:ext cx="2835088" cy="1"/>
        </a:xfrm>
        <a:prstGeom prst="line">
          <a:avLst/>
        </a:prstGeom>
        <a:ln w="57150"/>
        <a:effectLst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95250</xdr:colOff>
      <xdr:row>44</xdr:row>
      <xdr:rowOff>9525</xdr:rowOff>
    </xdr:from>
    <xdr:to>
      <xdr:col>99</xdr:col>
      <xdr:colOff>85725</xdr:colOff>
      <xdr:row>64</xdr:row>
      <xdr:rowOff>28575</xdr:rowOff>
    </xdr:to>
    <xdr:sp macro="[0]!def_11" textlink="">
      <xdr:nvSpPr>
        <xdr:cNvPr id="17" name="TextBox 16"/>
        <xdr:cNvSpPr txBox="1"/>
      </xdr:nvSpPr>
      <xdr:spPr>
        <a:xfrm>
          <a:off x="4429125" y="2524125"/>
          <a:ext cx="7915275" cy="1162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35</xdr:col>
      <xdr:colOff>95250</xdr:colOff>
      <xdr:row>69</xdr:row>
      <xdr:rowOff>38100</xdr:rowOff>
    </xdr:from>
    <xdr:to>
      <xdr:col>100</xdr:col>
      <xdr:colOff>0</xdr:colOff>
      <xdr:row>86</xdr:row>
      <xdr:rowOff>47625</xdr:rowOff>
    </xdr:to>
    <xdr:sp macro="[0]!def_11a" textlink="">
      <xdr:nvSpPr>
        <xdr:cNvPr id="52" name="TextBox 51"/>
        <xdr:cNvSpPr txBox="1"/>
      </xdr:nvSpPr>
      <xdr:spPr>
        <a:xfrm>
          <a:off x="4429125" y="3981450"/>
          <a:ext cx="7953375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35</xdr:col>
      <xdr:colOff>114300</xdr:colOff>
      <xdr:row>91</xdr:row>
      <xdr:rowOff>0</xdr:rowOff>
    </xdr:from>
    <xdr:to>
      <xdr:col>100</xdr:col>
      <xdr:colOff>85725</xdr:colOff>
      <xdr:row>147</xdr:row>
      <xdr:rowOff>9525</xdr:rowOff>
    </xdr:to>
    <xdr:sp macro="[0]!def_11ad" textlink="">
      <xdr:nvSpPr>
        <xdr:cNvPr id="53" name="TextBox 52"/>
        <xdr:cNvSpPr txBox="1"/>
      </xdr:nvSpPr>
      <xdr:spPr>
        <a:xfrm>
          <a:off x="4448175" y="5200650"/>
          <a:ext cx="8020050" cy="981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95250</xdr:colOff>
      <xdr:row>0</xdr:row>
      <xdr:rowOff>65483</xdr:rowOff>
    </xdr:from>
    <xdr:to>
      <xdr:col>53</xdr:col>
      <xdr:colOff>94638</xdr:colOff>
      <xdr:row>0</xdr:row>
      <xdr:rowOff>332184</xdr:rowOff>
    </xdr:to>
    <xdr:sp macro="[0]!_xludf.Hide" textlink="">
      <xdr:nvSpPr>
        <xdr:cNvPr id="333" name="TextBox 332"/>
        <xdr:cNvSpPr txBox="1"/>
      </xdr:nvSpPr>
      <xdr:spPr>
        <a:xfrm>
          <a:off x="6162675" y="65483"/>
          <a:ext cx="494688" cy="266701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latin typeface="Arial Narrow" panose="020B0606020202030204" pitchFamily="34" charset="0"/>
            </a:rPr>
            <a:t>Hide</a:t>
          </a:r>
        </a:p>
      </xdr:txBody>
    </xdr:sp>
    <xdr:clientData/>
  </xdr:twoCellAnchor>
  <xdr:twoCellAnchor>
    <xdr:from>
      <xdr:col>45</xdr:col>
      <xdr:colOff>0</xdr:colOff>
      <xdr:row>0</xdr:row>
      <xdr:rowOff>65483</xdr:rowOff>
    </xdr:from>
    <xdr:to>
      <xdr:col>49</xdr:col>
      <xdr:colOff>47320</xdr:colOff>
      <xdr:row>0</xdr:row>
      <xdr:rowOff>332184</xdr:rowOff>
    </xdr:to>
    <xdr:sp macro="[0]!New_qu" textlink="">
      <xdr:nvSpPr>
        <xdr:cNvPr id="334" name="TextBox 333"/>
        <xdr:cNvSpPr txBox="1"/>
      </xdr:nvSpPr>
      <xdr:spPr>
        <a:xfrm>
          <a:off x="5572125" y="65483"/>
          <a:ext cx="542620" cy="266701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latin typeface="Arial Narrow" panose="020B0606020202030204" pitchFamily="34" charset="0"/>
            </a:rPr>
            <a:t>Show</a:t>
          </a:r>
        </a:p>
      </xdr:txBody>
    </xdr:sp>
    <xdr:clientData/>
  </xdr:twoCellAnchor>
  <xdr:twoCellAnchor>
    <xdr:from>
      <xdr:col>54</xdr:col>
      <xdr:colOff>18742</xdr:colOff>
      <xdr:row>0</xdr:row>
      <xdr:rowOff>65483</xdr:rowOff>
    </xdr:from>
    <xdr:to>
      <xdr:col>57</xdr:col>
      <xdr:colOff>104470</xdr:colOff>
      <xdr:row>0</xdr:row>
      <xdr:rowOff>332184</xdr:rowOff>
    </xdr:to>
    <xdr:sp macro="[0]!New_qu_q" textlink="">
      <xdr:nvSpPr>
        <xdr:cNvPr id="335" name="TextBox 334"/>
        <xdr:cNvSpPr txBox="1"/>
      </xdr:nvSpPr>
      <xdr:spPr>
        <a:xfrm>
          <a:off x="6705292" y="65483"/>
          <a:ext cx="457203" cy="266701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1100" b="1">
              <a:latin typeface="Arial Narrow" panose="020B0606020202030204" pitchFamily="34" charset="0"/>
            </a:rPr>
            <a:t>New </a:t>
          </a:r>
        </a:p>
      </xdr:txBody>
    </xdr:sp>
    <xdr:clientData/>
  </xdr:twoCellAnchor>
  <xdr:twoCellAnchor>
    <xdr:from>
      <xdr:col>60</xdr:col>
      <xdr:colOff>121115</xdr:colOff>
      <xdr:row>0</xdr:row>
      <xdr:rowOff>0</xdr:rowOff>
    </xdr:from>
    <xdr:to>
      <xdr:col>64</xdr:col>
      <xdr:colOff>51081</xdr:colOff>
      <xdr:row>0</xdr:row>
      <xdr:rowOff>333375</xdr:rowOff>
    </xdr:to>
    <xdr:grpSp>
      <xdr:nvGrpSpPr>
        <xdr:cNvPr id="336" name="Group 335"/>
        <xdr:cNvGrpSpPr/>
      </xdr:nvGrpSpPr>
      <xdr:grpSpPr>
        <a:xfrm>
          <a:off x="7264865" y="0"/>
          <a:ext cx="406216" cy="333375"/>
          <a:chOff x="7045790" y="0"/>
          <a:chExt cx="425266" cy="333375"/>
        </a:xfrm>
      </xdr:grpSpPr>
      <xdr:sp macro="" textlink="">
        <xdr:nvSpPr>
          <xdr:cNvPr id="337" name="Snip Single Corner Rectangle 336"/>
          <xdr:cNvSpPr/>
        </xdr:nvSpPr>
        <xdr:spPr>
          <a:xfrm>
            <a:off x="7133935" y="24024"/>
            <a:ext cx="228765" cy="309351"/>
          </a:xfrm>
          <a:prstGeom prst="snip1Rect">
            <a:avLst>
              <a:gd name="adj" fmla="val 38095"/>
            </a:avLst>
          </a:prstGeom>
          <a:solidFill>
            <a:schemeClr val="bg1"/>
          </a:solidFill>
          <a:ln w="222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EG_Page" textlink="">
        <xdr:nvSpPr>
          <xdr:cNvPr id="338" name="TextBox 337"/>
          <xdr:cNvSpPr txBox="1"/>
        </xdr:nvSpPr>
        <xdr:spPr>
          <a:xfrm>
            <a:off x="7045790" y="0"/>
            <a:ext cx="425266" cy="3238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600"/>
              <a:t>Eg</a:t>
            </a:r>
          </a:p>
        </xdr:txBody>
      </xdr:sp>
    </xdr:grpSp>
    <xdr:clientData/>
  </xdr:twoCellAnchor>
  <xdr:twoCellAnchor>
    <xdr:from>
      <xdr:col>64</xdr:col>
      <xdr:colOff>87967</xdr:colOff>
      <xdr:row>0</xdr:row>
      <xdr:rowOff>4402</xdr:rowOff>
    </xdr:from>
    <xdr:to>
      <xdr:col>67</xdr:col>
      <xdr:colOff>44570</xdr:colOff>
      <xdr:row>0</xdr:row>
      <xdr:rowOff>337522</xdr:rowOff>
    </xdr:to>
    <xdr:grpSp>
      <xdr:nvGrpSpPr>
        <xdr:cNvPr id="339" name="Group 338"/>
        <xdr:cNvGrpSpPr/>
      </xdr:nvGrpSpPr>
      <xdr:grpSpPr>
        <a:xfrm>
          <a:off x="7707967" y="4402"/>
          <a:ext cx="313791" cy="333120"/>
          <a:chOff x="7474324" y="11206"/>
          <a:chExt cx="326397" cy="333120"/>
        </a:xfrm>
      </xdr:grpSpPr>
      <xdr:pic macro="[0]!Home">
        <xdr:nvPicPr>
          <xdr:cNvPr id="340" name="Picture 339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4748" t="72650" r="79447" b="20560"/>
          <a:stretch/>
        </xdr:blipFill>
        <xdr:spPr>
          <a:xfrm>
            <a:off x="7510941" y="103303"/>
            <a:ext cx="254273" cy="241023"/>
          </a:xfrm>
          <a:prstGeom prst="rect">
            <a:avLst/>
          </a:prstGeom>
        </xdr:spPr>
      </xdr:pic>
      <xdr:sp macro="[0]!Home" textlink="">
        <xdr:nvSpPr>
          <xdr:cNvPr id="341" name="Rectangle 340"/>
          <xdr:cNvSpPr/>
        </xdr:nvSpPr>
        <xdr:spPr>
          <a:xfrm>
            <a:off x="7504982" y="103217"/>
            <a:ext cx="267817" cy="240802"/>
          </a:xfrm>
          <a:prstGeom prst="rect">
            <a:avLst/>
          </a:prstGeom>
          <a:noFill/>
          <a:ln w="222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Home" textlink="">
        <xdr:nvSpPr>
          <xdr:cNvPr id="342" name="Isosceles Triangle 341"/>
          <xdr:cNvSpPr/>
        </xdr:nvSpPr>
        <xdr:spPr>
          <a:xfrm>
            <a:off x="7474324" y="11206"/>
            <a:ext cx="326397" cy="87565"/>
          </a:xfrm>
          <a:prstGeom prst="triangle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5</xdr:col>
      <xdr:colOff>19050</xdr:colOff>
      <xdr:row>131</xdr:row>
      <xdr:rowOff>12959</xdr:rowOff>
    </xdr:from>
    <xdr:to>
      <xdr:col>19</xdr:col>
      <xdr:colOff>104360</xdr:colOff>
      <xdr:row>180</xdr:row>
      <xdr:rowOff>25797</xdr:rowOff>
    </xdr:to>
    <xdr:sp macro="" textlink="">
      <xdr:nvSpPr>
        <xdr:cNvPr id="35" name="Oval 34"/>
        <xdr:cNvSpPr/>
      </xdr:nvSpPr>
      <xdr:spPr>
        <a:xfrm>
          <a:off x="646306" y="4273654"/>
          <a:ext cx="1841627" cy="183420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86649</xdr:colOff>
      <xdr:row>135</xdr:row>
      <xdr:rowOff>9525</xdr:rowOff>
    </xdr:from>
    <xdr:to>
      <xdr:col>16</xdr:col>
      <xdr:colOff>38100</xdr:colOff>
      <xdr:row>155</xdr:row>
      <xdr:rowOff>18379</xdr:rowOff>
    </xdr:to>
    <xdr:cxnSp macro="">
      <xdr:nvCxnSpPr>
        <xdr:cNvPr id="38" name="Straight Connector 37"/>
        <xdr:cNvCxnSpPr>
          <a:endCxn id="2" idx="7"/>
        </xdr:cNvCxnSpPr>
      </xdr:nvCxnSpPr>
      <xdr:spPr>
        <a:xfrm flipH="1">
          <a:off x="1577519" y="1914525"/>
          <a:ext cx="448407" cy="837115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21981</xdr:colOff>
      <xdr:row>131</xdr:row>
      <xdr:rowOff>11493</xdr:rowOff>
    </xdr:from>
    <xdr:to>
      <xdr:col>38</xdr:col>
      <xdr:colOff>108024</xdr:colOff>
      <xdr:row>180</xdr:row>
      <xdr:rowOff>25797</xdr:rowOff>
    </xdr:to>
    <xdr:sp macro="" textlink="">
      <xdr:nvSpPr>
        <xdr:cNvPr id="39" name="Oval 38"/>
        <xdr:cNvSpPr/>
      </xdr:nvSpPr>
      <xdr:spPr>
        <a:xfrm>
          <a:off x="3032810" y="4272188"/>
          <a:ext cx="1842360" cy="183567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71</xdr:col>
      <xdr:colOff>88497</xdr:colOff>
      <xdr:row>131</xdr:row>
      <xdr:rowOff>11493</xdr:rowOff>
    </xdr:from>
    <xdr:to>
      <xdr:col>86</xdr:col>
      <xdr:colOff>51274</xdr:colOff>
      <xdr:row>180</xdr:row>
      <xdr:rowOff>25797</xdr:rowOff>
    </xdr:to>
    <xdr:sp macro="" textlink="">
      <xdr:nvSpPr>
        <xdr:cNvPr id="41" name="Oval 40"/>
        <xdr:cNvSpPr/>
      </xdr:nvSpPr>
      <xdr:spPr>
        <a:xfrm>
          <a:off x="8840291" y="1737199"/>
          <a:ext cx="1811748" cy="166156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</xdr:col>
      <xdr:colOff>17656</xdr:colOff>
      <xdr:row>192</xdr:row>
      <xdr:rowOff>35029</xdr:rowOff>
    </xdr:from>
    <xdr:to>
      <xdr:col>19</xdr:col>
      <xdr:colOff>102966</xdr:colOff>
      <xdr:row>242</xdr:row>
      <xdr:rowOff>9767</xdr:rowOff>
    </xdr:to>
    <xdr:sp macro="" textlink="">
      <xdr:nvSpPr>
        <xdr:cNvPr id="44" name="Oval 43"/>
        <xdr:cNvSpPr/>
      </xdr:nvSpPr>
      <xdr:spPr>
        <a:xfrm>
          <a:off x="636781" y="7035904"/>
          <a:ext cx="1818860" cy="18797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43</xdr:col>
      <xdr:colOff>19122</xdr:colOff>
      <xdr:row>192</xdr:row>
      <xdr:rowOff>35029</xdr:rowOff>
    </xdr:from>
    <xdr:to>
      <xdr:col>57</xdr:col>
      <xdr:colOff>105165</xdr:colOff>
      <xdr:row>242</xdr:row>
      <xdr:rowOff>9767</xdr:rowOff>
    </xdr:to>
    <xdr:sp macro="" textlink="">
      <xdr:nvSpPr>
        <xdr:cNvPr id="46" name="Oval 45"/>
        <xdr:cNvSpPr/>
      </xdr:nvSpPr>
      <xdr:spPr>
        <a:xfrm>
          <a:off x="5343597" y="4226029"/>
          <a:ext cx="1819593" cy="1879738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62</xdr:col>
      <xdr:colOff>19855</xdr:colOff>
      <xdr:row>192</xdr:row>
      <xdr:rowOff>33563</xdr:rowOff>
    </xdr:from>
    <xdr:to>
      <xdr:col>76</xdr:col>
      <xdr:colOff>105897</xdr:colOff>
      <xdr:row>242</xdr:row>
      <xdr:rowOff>9767</xdr:rowOff>
    </xdr:to>
    <xdr:sp macro="" textlink="">
      <xdr:nvSpPr>
        <xdr:cNvPr id="47" name="Oval 46"/>
        <xdr:cNvSpPr/>
      </xdr:nvSpPr>
      <xdr:spPr>
        <a:xfrm>
          <a:off x="7697005" y="4224563"/>
          <a:ext cx="1819592" cy="188120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31</xdr:col>
      <xdr:colOff>77053</xdr:colOff>
      <xdr:row>149</xdr:row>
      <xdr:rowOff>13138</xdr:rowOff>
    </xdr:from>
    <xdr:to>
      <xdr:col>56</xdr:col>
      <xdr:colOff>52552</xdr:colOff>
      <xdr:row>155</xdr:row>
      <xdr:rowOff>25101</xdr:rowOff>
    </xdr:to>
    <xdr:cxnSp macro="">
      <xdr:nvCxnSpPr>
        <xdr:cNvPr id="54" name="Straight Connector 53"/>
        <xdr:cNvCxnSpPr/>
      </xdr:nvCxnSpPr>
      <xdr:spPr>
        <a:xfrm flipH="1">
          <a:off x="3946174" y="2463362"/>
          <a:ext cx="3095757" cy="248446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74559</xdr:colOff>
      <xdr:row>156</xdr:row>
      <xdr:rowOff>0</xdr:rowOff>
    </xdr:from>
    <xdr:to>
      <xdr:col>34</xdr:col>
      <xdr:colOff>47625</xdr:colOff>
      <xdr:row>178</xdr:row>
      <xdr:rowOff>28575</xdr:rowOff>
    </xdr:to>
    <xdr:cxnSp macro="">
      <xdr:nvCxnSpPr>
        <xdr:cNvPr id="60" name="Straight Connector 59"/>
        <xdr:cNvCxnSpPr/>
      </xdr:nvCxnSpPr>
      <xdr:spPr>
        <a:xfrm flipH="1" flipV="1">
          <a:off x="3913134" y="2686050"/>
          <a:ext cx="344541" cy="866775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79</xdr:col>
      <xdr:colOff>4141</xdr:colOff>
      <xdr:row>156</xdr:row>
      <xdr:rowOff>28575</xdr:rowOff>
    </xdr:from>
    <xdr:to>
      <xdr:col>79</xdr:col>
      <xdr:colOff>7973</xdr:colOff>
      <xdr:row>180</xdr:row>
      <xdr:rowOff>25797</xdr:rowOff>
    </xdr:to>
    <xdr:cxnSp macro="">
      <xdr:nvCxnSpPr>
        <xdr:cNvPr id="77" name="Straight Connector 76"/>
        <xdr:cNvCxnSpPr>
          <a:endCxn id="41" idx="4"/>
        </xdr:cNvCxnSpPr>
      </xdr:nvCxnSpPr>
      <xdr:spPr>
        <a:xfrm>
          <a:off x="9786316" y="2714625"/>
          <a:ext cx="3832" cy="911622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95458</xdr:colOff>
      <xdr:row>156</xdr:row>
      <xdr:rowOff>17061</xdr:rowOff>
    </xdr:from>
    <xdr:to>
      <xdr:col>94</xdr:col>
      <xdr:colOff>85725</xdr:colOff>
      <xdr:row>180</xdr:row>
      <xdr:rowOff>28575</xdr:rowOff>
    </xdr:to>
    <xdr:cxnSp macro="">
      <xdr:nvCxnSpPr>
        <xdr:cNvPr id="81" name="Straight Connector 80"/>
        <xdr:cNvCxnSpPr>
          <a:endCxn id="83" idx="2"/>
        </xdr:cNvCxnSpPr>
      </xdr:nvCxnSpPr>
      <xdr:spPr>
        <a:xfrm flipH="1" flipV="1">
          <a:off x="9753808" y="2703111"/>
          <a:ext cx="1971467" cy="925914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24848</xdr:colOff>
      <xdr:row>193</xdr:row>
      <xdr:rowOff>1411</xdr:rowOff>
    </xdr:from>
    <xdr:to>
      <xdr:col>50</xdr:col>
      <xdr:colOff>62144</xdr:colOff>
      <xdr:row>242</xdr:row>
      <xdr:rowOff>16566</xdr:rowOff>
    </xdr:to>
    <xdr:cxnSp macro="">
      <xdr:nvCxnSpPr>
        <xdr:cNvPr id="204" name="Straight Connector 203"/>
        <xdr:cNvCxnSpPr>
          <a:endCxn id="46" idx="0"/>
        </xdr:cNvCxnSpPr>
      </xdr:nvCxnSpPr>
      <xdr:spPr>
        <a:xfrm flipV="1">
          <a:off x="3106466" y="3945882"/>
          <a:ext cx="3118913" cy="1662419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47625</xdr:colOff>
      <xdr:row>155</xdr:row>
      <xdr:rowOff>9524</xdr:rowOff>
    </xdr:from>
    <xdr:to>
      <xdr:col>12</xdr:col>
      <xdr:colOff>93344</xdr:colOff>
      <xdr:row>156</xdr:row>
      <xdr:rowOff>28575</xdr:rowOff>
    </xdr:to>
    <xdr:sp macro="" textlink="">
      <xdr:nvSpPr>
        <xdr:cNvPr id="2" name="Oval 1"/>
        <xdr:cNvSpPr/>
      </xdr:nvSpPr>
      <xdr:spPr>
        <a:xfrm>
          <a:off x="1533525" y="2657474"/>
          <a:ext cx="45719" cy="57151"/>
        </a:xfrm>
        <a:prstGeom prst="ellipse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31</xdr:col>
      <xdr:colOff>45983</xdr:colOff>
      <xdr:row>155</xdr:row>
      <xdr:rowOff>9523</xdr:rowOff>
    </xdr:from>
    <xdr:to>
      <xdr:col>31</xdr:col>
      <xdr:colOff>91702</xdr:colOff>
      <xdr:row>156</xdr:row>
      <xdr:rowOff>28574</xdr:rowOff>
    </xdr:to>
    <xdr:sp macro="" textlink="">
      <xdr:nvSpPr>
        <xdr:cNvPr id="79" name="Oval 78"/>
        <xdr:cNvSpPr/>
      </xdr:nvSpPr>
      <xdr:spPr>
        <a:xfrm>
          <a:off x="3915104" y="2696230"/>
          <a:ext cx="45719" cy="58465"/>
        </a:xfrm>
        <a:prstGeom prst="ellipse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v</a:t>
          </a:r>
        </a:p>
      </xdr:txBody>
    </xdr:sp>
    <xdr:clientData/>
  </xdr:twoCellAnchor>
  <xdr:twoCellAnchor>
    <xdr:from>
      <xdr:col>78</xdr:col>
      <xdr:colOff>95458</xdr:colOff>
      <xdr:row>155</xdr:row>
      <xdr:rowOff>24344</xdr:rowOff>
    </xdr:from>
    <xdr:to>
      <xdr:col>79</xdr:col>
      <xdr:colOff>17912</xdr:colOff>
      <xdr:row>157</xdr:row>
      <xdr:rowOff>9777</xdr:rowOff>
    </xdr:to>
    <xdr:sp macro="" textlink="">
      <xdr:nvSpPr>
        <xdr:cNvPr id="83" name="Oval 82"/>
        <xdr:cNvSpPr/>
      </xdr:nvSpPr>
      <xdr:spPr>
        <a:xfrm>
          <a:off x="9710105" y="2556873"/>
          <a:ext cx="45719" cy="52669"/>
        </a:xfrm>
        <a:prstGeom prst="ellipse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50</xdr:col>
      <xdr:colOff>39414</xdr:colOff>
      <xdr:row>216</xdr:row>
      <xdr:rowOff>32844</xdr:rowOff>
    </xdr:from>
    <xdr:to>
      <xdr:col>50</xdr:col>
      <xdr:colOff>85133</xdr:colOff>
      <xdr:row>218</xdr:row>
      <xdr:rowOff>12482</xdr:rowOff>
    </xdr:to>
    <xdr:sp macro="" textlink="">
      <xdr:nvSpPr>
        <xdr:cNvPr id="87" name="Oval 86"/>
        <xdr:cNvSpPr/>
      </xdr:nvSpPr>
      <xdr:spPr>
        <a:xfrm>
          <a:off x="6279931" y="5255172"/>
          <a:ext cx="45719" cy="58465"/>
        </a:xfrm>
        <a:prstGeom prst="ellipse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39415</xdr:colOff>
      <xdr:row>216</xdr:row>
      <xdr:rowOff>26276</xdr:rowOff>
    </xdr:from>
    <xdr:to>
      <xdr:col>12</xdr:col>
      <xdr:colOff>85134</xdr:colOff>
      <xdr:row>218</xdr:row>
      <xdr:rowOff>5914</xdr:rowOff>
    </xdr:to>
    <xdr:sp macro="" textlink="">
      <xdr:nvSpPr>
        <xdr:cNvPr id="90" name="Oval 89"/>
        <xdr:cNvSpPr/>
      </xdr:nvSpPr>
      <xdr:spPr>
        <a:xfrm>
          <a:off x="1537139" y="5248604"/>
          <a:ext cx="45719" cy="58465"/>
        </a:xfrm>
        <a:prstGeom prst="ellipse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69</xdr:col>
      <xdr:colOff>38100</xdr:colOff>
      <xdr:row>216</xdr:row>
      <xdr:rowOff>28575</xdr:rowOff>
    </xdr:from>
    <xdr:to>
      <xdr:col>69</xdr:col>
      <xdr:colOff>83819</xdr:colOff>
      <xdr:row>218</xdr:row>
      <xdr:rowOff>8213</xdr:rowOff>
    </xdr:to>
    <xdr:sp macro="" textlink="">
      <xdr:nvSpPr>
        <xdr:cNvPr id="110" name="Oval 109"/>
        <xdr:cNvSpPr/>
      </xdr:nvSpPr>
      <xdr:spPr>
        <a:xfrm>
          <a:off x="8582025" y="5133975"/>
          <a:ext cx="45719" cy="55838"/>
        </a:xfrm>
        <a:prstGeom prst="ellipse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GB" sz="1100"/>
            <a:t>0</a:t>
          </a:r>
        </a:p>
      </xdr:txBody>
    </xdr:sp>
    <xdr:clientData/>
  </xdr:twoCellAnchor>
  <xdr:twoCellAnchor>
    <xdr:from>
      <xdr:col>45</xdr:col>
      <xdr:colOff>61657</xdr:colOff>
      <xdr:row>149</xdr:row>
      <xdr:rowOff>35673</xdr:rowOff>
    </xdr:from>
    <xdr:to>
      <xdr:col>49</xdr:col>
      <xdr:colOff>70397</xdr:colOff>
      <xdr:row>162</xdr:row>
      <xdr:rowOff>29907</xdr:rowOff>
    </xdr:to>
    <xdr:sp macro="" textlink="">
      <xdr:nvSpPr>
        <xdr:cNvPr id="118" name="Arc 117"/>
        <xdr:cNvSpPr/>
      </xdr:nvSpPr>
      <xdr:spPr>
        <a:xfrm rot="14771655">
          <a:off x="5641035" y="2447770"/>
          <a:ext cx="489534" cy="504040"/>
        </a:xfrm>
        <a:prstGeom prst="arc">
          <a:avLst>
            <a:gd name="adj1" fmla="val 13475183"/>
            <a:gd name="adj2" fmla="val 20054273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77</xdr:col>
      <xdr:colOff>93356</xdr:colOff>
      <xdr:row>152</xdr:row>
      <xdr:rowOff>22774</xdr:rowOff>
    </xdr:from>
    <xdr:to>
      <xdr:col>81</xdr:col>
      <xdr:colOff>101088</xdr:colOff>
      <xdr:row>166</xdr:row>
      <xdr:rowOff>26378</xdr:rowOff>
    </xdr:to>
    <xdr:sp macro="" textlink="">
      <xdr:nvSpPr>
        <xdr:cNvPr id="122" name="Arc 121"/>
        <xdr:cNvSpPr/>
      </xdr:nvSpPr>
      <xdr:spPr>
        <a:xfrm rot="9318949">
          <a:off x="9627881" y="2556424"/>
          <a:ext cx="503032" cy="537004"/>
        </a:xfrm>
        <a:prstGeom prst="arc">
          <a:avLst>
            <a:gd name="adj1" fmla="val 12971700"/>
            <a:gd name="adj2" fmla="val 1889391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67</xdr:col>
      <xdr:colOff>106299</xdr:colOff>
      <xdr:row>168</xdr:row>
      <xdr:rowOff>1206</xdr:rowOff>
    </xdr:from>
    <xdr:to>
      <xdr:col>72</xdr:col>
      <xdr:colOff>25474</xdr:colOff>
      <xdr:row>184</xdr:row>
      <xdr:rowOff>28701</xdr:rowOff>
    </xdr:to>
    <xdr:sp macro="" textlink="">
      <xdr:nvSpPr>
        <xdr:cNvPr id="124" name="Arc 123"/>
        <xdr:cNvSpPr/>
      </xdr:nvSpPr>
      <xdr:spPr>
        <a:xfrm rot="4617007">
          <a:off x="8353176" y="3193854"/>
          <a:ext cx="637095" cy="538300"/>
        </a:xfrm>
        <a:prstGeom prst="arc">
          <a:avLst>
            <a:gd name="adj1" fmla="val 13056134"/>
            <a:gd name="adj2" fmla="val 1915856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63</xdr:col>
      <xdr:colOff>44824</xdr:colOff>
      <xdr:row>180</xdr:row>
      <xdr:rowOff>33130</xdr:rowOff>
    </xdr:from>
    <xdr:to>
      <xdr:col>94</xdr:col>
      <xdr:colOff>91109</xdr:colOff>
      <xdr:row>180</xdr:row>
      <xdr:rowOff>38978</xdr:rowOff>
    </xdr:to>
    <xdr:cxnSp macro="">
      <xdr:nvCxnSpPr>
        <xdr:cNvPr id="152" name="Straight Connector 151"/>
        <xdr:cNvCxnSpPr/>
      </xdr:nvCxnSpPr>
      <xdr:spPr>
        <a:xfrm flipV="1">
          <a:off x="7871889" y="3801717"/>
          <a:ext cx="3897698" cy="5848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128</xdr:row>
      <xdr:rowOff>38101</xdr:rowOff>
    </xdr:from>
    <xdr:to>
      <xdr:col>21</xdr:col>
      <xdr:colOff>57150</xdr:colOff>
      <xdr:row>144</xdr:row>
      <xdr:rowOff>19050</xdr:rowOff>
    </xdr:to>
    <xdr:cxnSp macro="">
      <xdr:nvCxnSpPr>
        <xdr:cNvPr id="132" name="Straight Connector 131"/>
        <xdr:cNvCxnSpPr/>
      </xdr:nvCxnSpPr>
      <xdr:spPr>
        <a:xfrm flipH="1" flipV="1">
          <a:off x="1419225" y="1524001"/>
          <a:ext cx="1238250" cy="723899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25956</xdr:colOff>
      <xdr:row>133</xdr:row>
      <xdr:rowOff>24985</xdr:rowOff>
    </xdr:from>
    <xdr:to>
      <xdr:col>18</xdr:col>
      <xdr:colOff>81294</xdr:colOff>
      <xdr:row>145</xdr:row>
      <xdr:rowOff>11980</xdr:rowOff>
    </xdr:to>
    <xdr:sp macro="" textlink="">
      <xdr:nvSpPr>
        <xdr:cNvPr id="136" name="Arc 135"/>
        <xdr:cNvSpPr/>
      </xdr:nvSpPr>
      <xdr:spPr>
        <a:xfrm rot="8776909">
          <a:off x="1769764" y="1834735"/>
          <a:ext cx="553568" cy="426610"/>
        </a:xfrm>
        <a:prstGeom prst="arc">
          <a:avLst>
            <a:gd name="adj1" fmla="val 12465525"/>
            <a:gd name="adj2" fmla="val 2116634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31</xdr:col>
      <xdr:colOff>104775</xdr:colOff>
      <xdr:row>149</xdr:row>
      <xdr:rowOff>9525</xdr:rowOff>
    </xdr:from>
    <xdr:to>
      <xdr:col>56</xdr:col>
      <xdr:colOff>57150</xdr:colOff>
      <xdr:row>182</xdr:row>
      <xdr:rowOff>9525</xdr:rowOff>
    </xdr:to>
    <xdr:cxnSp macro="">
      <xdr:nvCxnSpPr>
        <xdr:cNvPr id="153" name="Straight Connector 152"/>
        <xdr:cNvCxnSpPr/>
      </xdr:nvCxnSpPr>
      <xdr:spPr>
        <a:xfrm flipH="1">
          <a:off x="3795713" y="2378869"/>
          <a:ext cx="2928937" cy="1178719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8283</xdr:colOff>
      <xdr:row>242</xdr:row>
      <xdr:rowOff>16566</xdr:rowOff>
    </xdr:from>
    <xdr:to>
      <xdr:col>56</xdr:col>
      <xdr:colOff>66261</xdr:colOff>
      <xdr:row>242</xdr:row>
      <xdr:rowOff>16566</xdr:rowOff>
    </xdr:to>
    <xdr:cxnSp macro="">
      <xdr:nvCxnSpPr>
        <xdr:cNvPr id="197" name="Straight Connector 196"/>
        <xdr:cNvCxnSpPr/>
      </xdr:nvCxnSpPr>
      <xdr:spPr>
        <a:xfrm flipH="1">
          <a:off x="3114261" y="6485283"/>
          <a:ext cx="3909391" cy="0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62144</xdr:colOff>
      <xdr:row>193</xdr:row>
      <xdr:rowOff>1411</xdr:rowOff>
    </xdr:from>
    <xdr:to>
      <xdr:col>50</xdr:col>
      <xdr:colOff>70426</xdr:colOff>
      <xdr:row>242</xdr:row>
      <xdr:rowOff>9767</xdr:rowOff>
    </xdr:to>
    <xdr:cxnSp macro="">
      <xdr:nvCxnSpPr>
        <xdr:cNvPr id="202" name="Straight Connector 201"/>
        <xdr:cNvCxnSpPr>
          <a:stCxn id="46" idx="0"/>
        </xdr:cNvCxnSpPr>
      </xdr:nvCxnSpPr>
      <xdr:spPr>
        <a:xfrm>
          <a:off x="6225379" y="3945882"/>
          <a:ext cx="8282" cy="1655620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64993</xdr:colOff>
      <xdr:row>192</xdr:row>
      <xdr:rowOff>19049</xdr:rowOff>
    </xdr:from>
    <xdr:to>
      <xdr:col>86</xdr:col>
      <xdr:colOff>100853</xdr:colOff>
      <xdr:row>242</xdr:row>
      <xdr:rowOff>11206</xdr:rowOff>
    </xdr:to>
    <xdr:cxnSp macro="">
      <xdr:nvCxnSpPr>
        <xdr:cNvPr id="217" name="Straight Connector 216"/>
        <xdr:cNvCxnSpPr/>
      </xdr:nvCxnSpPr>
      <xdr:spPr>
        <a:xfrm>
          <a:off x="8570258" y="3929902"/>
          <a:ext cx="2131360" cy="1673039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62876</xdr:colOff>
      <xdr:row>192</xdr:row>
      <xdr:rowOff>33563</xdr:rowOff>
    </xdr:from>
    <xdr:to>
      <xdr:col>69</xdr:col>
      <xdr:colOff>62876</xdr:colOff>
      <xdr:row>242</xdr:row>
      <xdr:rowOff>9767</xdr:rowOff>
    </xdr:to>
    <xdr:cxnSp macro="">
      <xdr:nvCxnSpPr>
        <xdr:cNvPr id="226" name="Straight Connector 225"/>
        <xdr:cNvCxnSpPr>
          <a:stCxn id="47" idx="0"/>
          <a:endCxn id="47" idx="4"/>
        </xdr:cNvCxnSpPr>
      </xdr:nvCxnSpPr>
      <xdr:spPr>
        <a:xfrm>
          <a:off x="8568141" y="3944416"/>
          <a:ext cx="0" cy="1657086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6023</xdr:colOff>
      <xdr:row>193</xdr:row>
      <xdr:rowOff>8189</xdr:rowOff>
    </xdr:from>
    <xdr:to>
      <xdr:col>51</xdr:col>
      <xdr:colOff>26577</xdr:colOff>
      <xdr:row>208</xdr:row>
      <xdr:rowOff>27563</xdr:rowOff>
    </xdr:to>
    <xdr:sp macro="" textlink="">
      <xdr:nvSpPr>
        <xdr:cNvPr id="94" name="Arc 93"/>
        <xdr:cNvSpPr/>
      </xdr:nvSpPr>
      <xdr:spPr>
        <a:xfrm rot="12010867">
          <a:off x="5799464" y="3952660"/>
          <a:ext cx="513613" cy="523638"/>
        </a:xfrm>
        <a:prstGeom prst="arc">
          <a:avLst>
            <a:gd name="adj1" fmla="val 12641615"/>
            <a:gd name="adj2" fmla="val 20849869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12</xdr:col>
      <xdr:colOff>69167</xdr:colOff>
      <xdr:row>202</xdr:row>
      <xdr:rowOff>3714</xdr:rowOff>
    </xdr:from>
    <xdr:to>
      <xdr:col>19</xdr:col>
      <xdr:colOff>103031</xdr:colOff>
      <xdr:row>217</xdr:row>
      <xdr:rowOff>1781</xdr:rowOff>
    </xdr:to>
    <xdr:cxnSp macro="">
      <xdr:nvCxnSpPr>
        <xdr:cNvPr id="109" name="Straight Connector 108"/>
        <xdr:cNvCxnSpPr/>
      </xdr:nvCxnSpPr>
      <xdr:spPr>
        <a:xfrm flipH="1">
          <a:off x="1555067" y="4575714"/>
          <a:ext cx="900639" cy="569567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38100</xdr:colOff>
      <xdr:row>217</xdr:row>
      <xdr:rowOff>14375</xdr:rowOff>
    </xdr:from>
    <xdr:to>
      <xdr:col>19</xdr:col>
      <xdr:colOff>100141</xdr:colOff>
      <xdr:row>217</xdr:row>
      <xdr:rowOff>14779</xdr:rowOff>
    </xdr:to>
    <xdr:cxnSp macro="">
      <xdr:nvCxnSpPr>
        <xdr:cNvPr id="113" name="Straight Connector 112"/>
        <xdr:cNvCxnSpPr/>
      </xdr:nvCxnSpPr>
      <xdr:spPr>
        <a:xfrm flipH="1">
          <a:off x="1524000" y="5157875"/>
          <a:ext cx="928816" cy="404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70552</xdr:colOff>
      <xdr:row>209</xdr:row>
      <xdr:rowOff>5100</xdr:rowOff>
    </xdr:from>
    <xdr:to>
      <xdr:col>20</xdr:col>
      <xdr:colOff>64786</xdr:colOff>
      <xdr:row>222</xdr:row>
      <xdr:rowOff>13840</xdr:rowOff>
    </xdr:to>
    <xdr:sp macro="" textlink="">
      <xdr:nvSpPr>
        <xdr:cNvPr id="116" name="Arc 115"/>
        <xdr:cNvSpPr/>
      </xdr:nvSpPr>
      <xdr:spPr>
        <a:xfrm rot="19367144">
          <a:off x="2051752" y="4843800"/>
          <a:ext cx="489534" cy="504040"/>
        </a:xfrm>
        <a:prstGeom prst="arc">
          <a:avLst>
            <a:gd name="adj1" fmla="val 12117026"/>
            <a:gd name="adj2" fmla="val 2082914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19</xdr:col>
      <xdr:colOff>103789</xdr:colOff>
      <xdr:row>198</xdr:row>
      <xdr:rowOff>9525</xdr:rowOff>
    </xdr:from>
    <xdr:to>
      <xdr:col>19</xdr:col>
      <xdr:colOff>106417</xdr:colOff>
      <xdr:row>236</xdr:row>
      <xdr:rowOff>24305</xdr:rowOff>
    </xdr:to>
    <xdr:cxnSp macro="">
      <xdr:nvCxnSpPr>
        <xdr:cNvPr id="117" name="Straight Connector 116"/>
        <xdr:cNvCxnSpPr/>
      </xdr:nvCxnSpPr>
      <xdr:spPr>
        <a:xfrm>
          <a:off x="2456464" y="4429125"/>
          <a:ext cx="2628" cy="1462580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47625</xdr:colOff>
      <xdr:row>156</xdr:row>
      <xdr:rowOff>26586</xdr:rowOff>
    </xdr:from>
    <xdr:to>
      <xdr:col>78</xdr:col>
      <xdr:colOff>114509</xdr:colOff>
      <xdr:row>181</xdr:row>
      <xdr:rowOff>0</xdr:rowOff>
    </xdr:to>
    <xdr:cxnSp macro="">
      <xdr:nvCxnSpPr>
        <xdr:cNvPr id="157" name="Straight Connector 156"/>
        <xdr:cNvCxnSpPr/>
      </xdr:nvCxnSpPr>
      <xdr:spPr>
        <a:xfrm flipV="1">
          <a:off x="7848600" y="2712636"/>
          <a:ext cx="1924259" cy="925914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73</xdr:col>
      <xdr:colOff>95250</xdr:colOff>
      <xdr:row>161</xdr:row>
      <xdr:rowOff>28575</xdr:rowOff>
    </xdr:from>
    <xdr:to>
      <xdr:col>74</xdr:col>
      <xdr:colOff>57978</xdr:colOff>
      <xdr:row>166</xdr:row>
      <xdr:rowOff>33131</xdr:rowOff>
    </xdr:to>
    <xdr:cxnSp macro="">
      <xdr:nvCxnSpPr>
        <xdr:cNvPr id="158" name="Straight Connector 157"/>
        <xdr:cNvCxnSpPr/>
      </xdr:nvCxnSpPr>
      <xdr:spPr>
        <a:xfrm>
          <a:off x="9164707" y="3010314"/>
          <a:ext cx="86967" cy="211621"/>
        </a:xfrm>
        <a:prstGeom prst="line">
          <a:avLst/>
        </a:prstGeom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39759</xdr:colOff>
      <xdr:row>161</xdr:row>
      <xdr:rowOff>26093</xdr:rowOff>
    </xdr:from>
    <xdr:to>
      <xdr:col>84</xdr:col>
      <xdr:colOff>20709</xdr:colOff>
      <xdr:row>167</xdr:row>
      <xdr:rowOff>3730</xdr:rowOff>
    </xdr:to>
    <xdr:cxnSp macro="">
      <xdr:nvCxnSpPr>
        <xdr:cNvPr id="160" name="Straight Connector 159"/>
        <xdr:cNvCxnSpPr/>
      </xdr:nvCxnSpPr>
      <xdr:spPr>
        <a:xfrm flipH="1">
          <a:off x="10351607" y="3007832"/>
          <a:ext cx="105189" cy="226115"/>
        </a:xfrm>
        <a:prstGeom prst="line">
          <a:avLst/>
        </a:prstGeom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17399</xdr:colOff>
      <xdr:row>222</xdr:row>
      <xdr:rowOff>3707</xdr:rowOff>
    </xdr:from>
    <xdr:to>
      <xdr:col>35</xdr:col>
      <xdr:colOff>47978</xdr:colOff>
      <xdr:row>244</xdr:row>
      <xdr:rowOff>26872</xdr:rowOff>
    </xdr:to>
    <xdr:sp macro="" textlink="">
      <xdr:nvSpPr>
        <xdr:cNvPr id="162" name="Arc 161"/>
        <xdr:cNvSpPr/>
      </xdr:nvSpPr>
      <xdr:spPr>
        <a:xfrm rot="4403727">
          <a:off x="3640606" y="5143500"/>
          <a:ext cx="785165" cy="515489"/>
        </a:xfrm>
        <a:prstGeom prst="arc">
          <a:avLst>
            <a:gd name="adj1" fmla="val 13198837"/>
            <a:gd name="adj2" fmla="val 20540697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62</xdr:col>
      <xdr:colOff>0</xdr:colOff>
      <xdr:row>242</xdr:row>
      <xdr:rowOff>11207</xdr:rowOff>
    </xdr:from>
    <xdr:to>
      <xdr:col>93</xdr:col>
      <xdr:colOff>57978</xdr:colOff>
      <xdr:row>242</xdr:row>
      <xdr:rowOff>11207</xdr:rowOff>
    </xdr:to>
    <xdr:cxnSp macro="">
      <xdr:nvCxnSpPr>
        <xdr:cNvPr id="163" name="Straight Connector 162"/>
        <xdr:cNvCxnSpPr/>
      </xdr:nvCxnSpPr>
      <xdr:spPr>
        <a:xfrm flipH="1">
          <a:off x="7642412" y="5602942"/>
          <a:ext cx="3879184" cy="0"/>
        </a:xfrm>
        <a:prstGeom prst="line">
          <a:avLst/>
        </a:prstGeom>
        <a:ln w="19050">
          <a:solidFill>
            <a:schemeClr val="accent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85725</xdr:colOff>
      <xdr:row>213</xdr:row>
      <xdr:rowOff>0</xdr:rowOff>
    </xdr:from>
    <xdr:to>
      <xdr:col>70</xdr:col>
      <xdr:colOff>56030</xdr:colOff>
      <xdr:row>215</xdr:row>
      <xdr:rowOff>0</xdr:rowOff>
    </xdr:to>
    <xdr:cxnSp macro="">
      <xdr:nvCxnSpPr>
        <xdr:cNvPr id="164" name="Straight Connector 163"/>
        <xdr:cNvCxnSpPr/>
      </xdr:nvCxnSpPr>
      <xdr:spPr>
        <a:xfrm>
          <a:off x="8505825" y="4991100"/>
          <a:ext cx="217955" cy="76200"/>
        </a:xfrm>
        <a:prstGeom prst="line">
          <a:avLst/>
        </a:prstGeom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77</xdr:col>
      <xdr:colOff>100853</xdr:colOff>
      <xdr:row>239</xdr:row>
      <xdr:rowOff>1</xdr:rowOff>
    </xdr:from>
    <xdr:to>
      <xdr:col>78</xdr:col>
      <xdr:colOff>89649</xdr:colOff>
      <xdr:row>245</xdr:row>
      <xdr:rowOff>0</xdr:rowOff>
    </xdr:to>
    <xdr:cxnSp macro="">
      <xdr:nvCxnSpPr>
        <xdr:cNvPr id="166" name="Straight Connector 165"/>
        <xdr:cNvCxnSpPr/>
      </xdr:nvCxnSpPr>
      <xdr:spPr>
        <a:xfrm flipV="1">
          <a:off x="9592235" y="5490883"/>
          <a:ext cx="112061" cy="201705"/>
        </a:xfrm>
        <a:prstGeom prst="line">
          <a:avLst/>
        </a:prstGeom>
        <a:ln w="19050">
          <a:solidFill>
            <a:schemeClr val="accent6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68</xdr:col>
      <xdr:colOff>63501</xdr:colOff>
      <xdr:row>192</xdr:row>
      <xdr:rowOff>14939</xdr:rowOff>
    </xdr:from>
    <xdr:to>
      <xdr:col>73</xdr:col>
      <xdr:colOff>12554</xdr:colOff>
      <xdr:row>208</xdr:row>
      <xdr:rowOff>12556</xdr:rowOff>
    </xdr:to>
    <xdr:sp macro="" textlink="">
      <xdr:nvSpPr>
        <xdr:cNvPr id="169" name="Arc 168"/>
        <xdr:cNvSpPr/>
      </xdr:nvSpPr>
      <xdr:spPr>
        <a:xfrm rot="9246557">
          <a:off x="8391072" y="4382832"/>
          <a:ext cx="561375" cy="650760"/>
        </a:xfrm>
        <a:prstGeom prst="arc">
          <a:avLst>
            <a:gd name="adj1" fmla="val 13361755"/>
            <a:gd name="adj2" fmla="val 1958946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79</xdr:col>
      <xdr:colOff>104587</xdr:colOff>
      <xdr:row>227</xdr:row>
      <xdr:rowOff>18676</xdr:rowOff>
    </xdr:from>
    <xdr:to>
      <xdr:col>84</xdr:col>
      <xdr:colOff>23763</xdr:colOff>
      <xdr:row>244</xdr:row>
      <xdr:rowOff>12553</xdr:rowOff>
    </xdr:to>
    <xdr:sp macro="" textlink="">
      <xdr:nvSpPr>
        <xdr:cNvPr id="170" name="Arc 169"/>
        <xdr:cNvSpPr/>
      </xdr:nvSpPr>
      <xdr:spPr>
        <a:xfrm rot="17689735">
          <a:off x="9701094" y="5893491"/>
          <a:ext cx="687841" cy="531497"/>
        </a:xfrm>
        <a:prstGeom prst="arc">
          <a:avLst>
            <a:gd name="adj1" fmla="val 11468667"/>
            <a:gd name="adj2" fmla="val 19893762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31</xdr:col>
      <xdr:colOff>76792</xdr:colOff>
      <xdr:row>152</xdr:row>
      <xdr:rowOff>12856</xdr:rowOff>
    </xdr:from>
    <xdr:to>
      <xdr:col>35</xdr:col>
      <xdr:colOff>29502</xdr:colOff>
      <xdr:row>166</xdr:row>
      <xdr:rowOff>29501</xdr:rowOff>
    </xdr:to>
    <xdr:sp macro="" textlink="">
      <xdr:nvSpPr>
        <xdr:cNvPr id="172" name="Arc 171"/>
        <xdr:cNvSpPr/>
      </xdr:nvSpPr>
      <xdr:spPr>
        <a:xfrm rot="6941277">
          <a:off x="3877236" y="2465294"/>
          <a:ext cx="487293" cy="445769"/>
        </a:xfrm>
        <a:prstGeom prst="arc">
          <a:avLst>
            <a:gd name="adj1" fmla="val 12117026"/>
            <a:gd name="adj2" fmla="val 20829146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85725</xdr:colOff>
      <xdr:row>0</xdr:row>
      <xdr:rowOff>0</xdr:rowOff>
    </xdr:from>
    <xdr:to>
      <xdr:col>52</xdr:col>
      <xdr:colOff>28041</xdr:colOff>
      <xdr:row>26</xdr:row>
      <xdr:rowOff>146485</xdr:rowOff>
    </xdr:to>
    <xdr:grpSp>
      <xdr:nvGrpSpPr>
        <xdr:cNvPr id="6" name="Group 5"/>
        <xdr:cNvGrpSpPr/>
      </xdr:nvGrpSpPr>
      <xdr:grpSpPr>
        <a:xfrm>
          <a:off x="12075319" y="0"/>
          <a:ext cx="299503" cy="336985"/>
          <a:chOff x="7474324" y="11206"/>
          <a:chExt cx="326397" cy="333120"/>
        </a:xfrm>
      </xdr:grpSpPr>
      <xdr:pic macro="[0]!Home">
        <xdr:nvPicPr>
          <xdr:cNvPr id="7" name="Picture 6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14748" t="72650" r="79447" b="20560"/>
          <a:stretch/>
        </xdr:blipFill>
        <xdr:spPr>
          <a:xfrm>
            <a:off x="7510941" y="103303"/>
            <a:ext cx="254273" cy="241023"/>
          </a:xfrm>
          <a:prstGeom prst="rect">
            <a:avLst/>
          </a:prstGeom>
        </xdr:spPr>
      </xdr:pic>
      <xdr:sp macro="[0]!Home" textlink="">
        <xdr:nvSpPr>
          <xdr:cNvPr id="8" name="Rectangle 7"/>
          <xdr:cNvSpPr/>
        </xdr:nvSpPr>
        <xdr:spPr>
          <a:xfrm>
            <a:off x="7504982" y="103217"/>
            <a:ext cx="267817" cy="240802"/>
          </a:xfrm>
          <a:prstGeom prst="rect">
            <a:avLst/>
          </a:prstGeom>
          <a:noFill/>
          <a:ln w="222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[0]!Home" textlink="">
        <xdr:nvSpPr>
          <xdr:cNvPr id="9" name="Isosceles Triangle 8"/>
          <xdr:cNvSpPr/>
        </xdr:nvSpPr>
        <xdr:spPr>
          <a:xfrm>
            <a:off x="7474324" y="11206"/>
            <a:ext cx="326397" cy="87565"/>
          </a:xfrm>
          <a:prstGeom prst="triangle">
            <a:avLst/>
          </a:prstGeom>
          <a:solidFill>
            <a:schemeClr val="tx1"/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21</xdr:col>
      <xdr:colOff>190500</xdr:colOff>
      <xdr:row>40</xdr:row>
      <xdr:rowOff>66675</xdr:rowOff>
    </xdr:from>
    <xdr:to>
      <xdr:col>21</xdr:col>
      <xdr:colOff>428623</xdr:colOff>
      <xdr:row>40</xdr:row>
      <xdr:rowOff>209551</xdr:rowOff>
    </xdr:to>
    <xdr:grpSp>
      <xdr:nvGrpSpPr>
        <xdr:cNvPr id="10" name="Group 9"/>
        <xdr:cNvGrpSpPr/>
      </xdr:nvGrpSpPr>
      <xdr:grpSpPr>
        <a:xfrm>
          <a:off x="5429250" y="1971675"/>
          <a:ext cx="238123" cy="142876"/>
          <a:chOff x="1400175" y="1381125"/>
          <a:chExt cx="228600" cy="171450"/>
        </a:xfrm>
      </xdr:grpSpPr>
      <xdr:sp macro="[0]!ZoomAllWindows" textlink="">
        <xdr:nvSpPr>
          <xdr:cNvPr id="11" name="Oval 10"/>
          <xdr:cNvSpPr/>
        </xdr:nvSpPr>
        <xdr:spPr>
          <a:xfrm>
            <a:off x="1400175" y="1381125"/>
            <a:ext cx="95250" cy="114300"/>
          </a:xfrm>
          <a:prstGeom prst="ellipse">
            <a:avLst/>
          </a:prstGeom>
          <a:ln w="15875"/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cxnSp macro="[0]!ZoomAllWindows">
        <xdr:nvCxnSpPr>
          <xdr:cNvPr id="12" name="Straight Connector 11"/>
          <xdr:cNvCxnSpPr/>
        </xdr:nvCxnSpPr>
        <xdr:spPr>
          <a:xfrm>
            <a:off x="1491002" y="1459636"/>
            <a:ext cx="137773" cy="92939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101"/>
  <sheetViews>
    <sheetView zoomScale="80" zoomScaleNormal="80" workbookViewId="0">
      <selection activeCell="Q106" sqref="Q106"/>
    </sheetView>
  </sheetViews>
  <sheetFormatPr defaultRowHeight="15" x14ac:dyDescent="0.25"/>
  <cols>
    <col min="1" max="16384" width="9.140625" style="1"/>
  </cols>
  <sheetData>
    <row r="1" spans="1:20" x14ac:dyDescent="0.25">
      <c r="B1" s="1" t="s">
        <v>19</v>
      </c>
      <c r="G1" s="137" t="str">
        <f>Levels!E27</f>
        <v>Tangent Meets a Radius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</row>
    <row r="2" spans="1:20" x14ac:dyDescent="0.25"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x14ac:dyDescent="0.25"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x14ac:dyDescent="0.25"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10" spans="1:20" hidden="1" x14ac:dyDescent="0.25"/>
    <row r="11" spans="1:20" hidden="1" x14ac:dyDescent="0.25"/>
    <row r="12" spans="1:20" hidden="1" x14ac:dyDescent="0.25"/>
    <row r="13" spans="1:20" ht="41.25" hidden="1" customHeight="1" x14ac:dyDescent="0.5">
      <c r="A13" s="3">
        <f>Levels!G39</f>
        <v>0</v>
      </c>
    </row>
    <row r="14" spans="1:20" ht="31.5" x14ac:dyDescent="0.5">
      <c r="A14" s="3"/>
    </row>
    <row r="15" spans="1:20" ht="31.5" x14ac:dyDescent="0.5">
      <c r="A15" s="3"/>
    </row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s="50" customFormat="1" hidden="1" x14ac:dyDescent="0.25"/>
    <row r="90" s="50" customFormat="1" hidden="1" x14ac:dyDescent="0.25"/>
    <row r="91" s="50" customFormat="1" hidden="1" x14ac:dyDescent="0.25"/>
    <row r="92" s="50" customFormat="1" hidden="1" x14ac:dyDescent="0.25"/>
    <row r="93" s="50" customFormat="1" hidden="1" x14ac:dyDescent="0.25"/>
    <row r="94" s="50" customFormat="1" hidden="1" x14ac:dyDescent="0.25"/>
    <row r="95" s="50" customFormat="1" hidden="1" x14ac:dyDescent="0.25"/>
    <row r="96" s="50" customFormat="1" hidden="1" x14ac:dyDescent="0.25"/>
    <row r="97" spans="1:19" hidden="1" x14ac:dyDescent="0.25"/>
    <row r="98" spans="1:19" hidden="1" x14ac:dyDescent="0.25"/>
    <row r="99" spans="1:19" hidden="1" x14ac:dyDescent="0.25"/>
    <row r="100" spans="1:19" hidden="1" x14ac:dyDescent="0.25"/>
    <row r="101" spans="1:19" x14ac:dyDescent="0.25">
      <c r="A101" s="138" t="s">
        <v>40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</row>
  </sheetData>
  <sheetProtection password="F9B7" sheet="1" objects="1" scenarios="1" selectLockedCells="1" selectUnlockedCells="1"/>
  <mergeCells count="2">
    <mergeCell ref="G1:T4"/>
    <mergeCell ref="A101:S101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M293"/>
  <sheetViews>
    <sheetView showGridLines="0" showRowColHeaders="0" zoomScale="80" zoomScaleNormal="80" workbookViewId="0">
      <pane ySplit="7" topLeftCell="A8" activePane="bottomLeft" state="frozen"/>
      <selection pane="bottomLeft" activeCell="E5" sqref="E5:G5"/>
    </sheetView>
  </sheetViews>
  <sheetFormatPr defaultColWidth="1.85546875" defaultRowHeight="23.25" customHeight="1" x14ac:dyDescent="0.35"/>
  <cols>
    <col min="1" max="3" width="1.85546875" style="107" customWidth="1"/>
    <col min="4" max="18" width="1.85546875" style="107"/>
    <col min="19" max="19" width="1.85546875" style="107" customWidth="1"/>
    <col min="20" max="50" width="1.85546875" style="107"/>
    <col min="51" max="51" width="1.85546875" style="107" customWidth="1"/>
    <col min="52" max="69" width="1.85546875" style="107"/>
    <col min="70" max="70" width="1.85546875" style="107" customWidth="1"/>
    <col min="71" max="133" width="1.85546875" style="107"/>
    <col min="134" max="134" width="1.85546875" style="107" customWidth="1"/>
    <col min="135" max="16384" width="1.85546875" style="107"/>
  </cols>
  <sheetData>
    <row r="1" spans="1:120" s="100" customFormat="1" ht="41.25" customHeight="1" x14ac:dyDescent="0.45">
      <c r="A1" s="98" t="str">
        <f>Levels!E27</f>
        <v>Tangent Meets a Radius</v>
      </c>
      <c r="B1" s="99"/>
      <c r="C1" s="99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64">
        <f ca="1">TODAY()</f>
        <v>42127</v>
      </c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02"/>
      <c r="CY1" s="102"/>
    </row>
    <row r="2" spans="1:120" s="100" customFormat="1" ht="4.5" customHeight="1" x14ac:dyDescent="0.4">
      <c r="BY2" s="166" t="str">
        <f>Levels!AC28</f>
        <v>Tangent Radius</v>
      </c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02"/>
      <c r="CY2" s="102"/>
    </row>
    <row r="3" spans="1:120" s="100" customFormat="1" ht="21.75" customHeight="1" x14ac:dyDescent="0.4">
      <c r="A3" s="153" t="s">
        <v>0</v>
      </c>
      <c r="B3" s="153"/>
      <c r="C3" s="153"/>
      <c r="D3" s="104" t="str">
        <f>Levels!E29</f>
        <v>To be able to apply a circle theorem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02"/>
      <c r="CY3" s="102"/>
    </row>
    <row r="4" spans="1:120" s="100" customFormat="1" ht="4.5" customHeight="1" x14ac:dyDescent="0.4"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02"/>
      <c r="CY4" s="102"/>
    </row>
    <row r="5" spans="1:120" s="115" customFormat="1" ht="15.75" customHeight="1" x14ac:dyDescent="0.4">
      <c r="A5" s="154" t="s">
        <v>1</v>
      </c>
      <c r="B5" s="154"/>
      <c r="C5" s="154"/>
      <c r="D5" s="154"/>
      <c r="E5" s="165">
        <v>10</v>
      </c>
      <c r="F5" s="165"/>
      <c r="G5" s="165"/>
      <c r="H5" s="109"/>
      <c r="I5" s="110"/>
      <c r="J5" s="111"/>
      <c r="K5" s="112"/>
      <c r="L5" s="112"/>
      <c r="M5" s="112"/>
      <c r="N5" s="112"/>
      <c r="O5" s="167" t="str">
        <f>Levels!E41</f>
        <v>Level</v>
      </c>
      <c r="P5" s="167"/>
      <c r="Q5" s="167"/>
      <c r="R5" s="167"/>
      <c r="S5" s="167"/>
      <c r="T5" s="167"/>
      <c r="U5" s="167"/>
      <c r="V5" s="167"/>
      <c r="W5" s="167"/>
      <c r="X5" s="168">
        <f>VLOOKUP($E$5,Levels!$B$42:$I$51,4,FALSE)</f>
        <v>7</v>
      </c>
      <c r="Y5" s="168"/>
      <c r="Z5" s="168"/>
      <c r="AA5" s="113"/>
      <c r="AB5" s="114"/>
      <c r="AC5" s="114"/>
      <c r="AD5" s="114"/>
      <c r="AE5" s="114"/>
      <c r="AF5" s="114"/>
      <c r="AG5" s="114"/>
      <c r="AH5" s="169" t="s">
        <v>10</v>
      </c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54">
        <f>VLOOKUP($E$5,Levels!$B$42:$Q$51,15,FALSE)</f>
        <v>20</v>
      </c>
      <c r="AU5" s="154"/>
      <c r="AV5" s="154"/>
      <c r="AW5" s="154"/>
      <c r="AX5" s="51" t="s">
        <v>5</v>
      </c>
      <c r="AY5" s="154">
        <f>VLOOKUP($E$5,Levels!$B$42:$S$51,17,FALSE)</f>
        <v>70</v>
      </c>
      <c r="AZ5" s="154"/>
      <c r="BA5" s="154"/>
      <c r="BB5" s="154"/>
      <c r="BC5" s="100"/>
      <c r="BD5" s="100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02"/>
      <c r="CY5" s="102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</row>
    <row r="6" spans="1:120" s="100" customFormat="1" ht="4.5" customHeight="1" x14ac:dyDescent="0.4"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02"/>
      <c r="CY6" s="102"/>
    </row>
    <row r="7" spans="1:120" s="100" customFormat="1" ht="21.75" customHeight="1" x14ac:dyDescent="0.4">
      <c r="A7" s="153" t="s">
        <v>4</v>
      </c>
      <c r="B7" s="153"/>
      <c r="C7" s="153"/>
      <c r="D7" s="104" t="str">
        <f>Levels!E33</f>
        <v>Find the size of the missing angles in each question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02"/>
      <c r="CY7" s="102"/>
    </row>
    <row r="8" spans="1:120" ht="2.25" hidden="1" customHeight="1" x14ac:dyDescent="0.35"/>
    <row r="9" spans="1:120" ht="23.25" hidden="1" customHeight="1" x14ac:dyDescent="0.35"/>
    <row r="10" spans="1:120" ht="23.25" hidden="1" customHeight="1" x14ac:dyDescent="0.35"/>
    <row r="11" spans="1:120" ht="23.25" hidden="1" customHeight="1" x14ac:dyDescent="0.35"/>
    <row r="12" spans="1:120" ht="23.25" hidden="1" customHeight="1" x14ac:dyDescent="0.35"/>
    <row r="13" spans="1:120" ht="23.25" hidden="1" customHeight="1" x14ac:dyDescent="0.35"/>
    <row r="14" spans="1:120" ht="23.25" hidden="1" customHeight="1" x14ac:dyDescent="0.35"/>
    <row r="15" spans="1:120" ht="23.25" hidden="1" customHeight="1" x14ac:dyDescent="0.35"/>
    <row r="16" spans="1:120" ht="23.25" hidden="1" customHeight="1" x14ac:dyDescent="0.35"/>
    <row r="17" spans="5:99" ht="23.25" hidden="1" customHeight="1" x14ac:dyDescent="0.35"/>
    <row r="18" spans="5:99" ht="23.25" hidden="1" customHeight="1" x14ac:dyDescent="0.35"/>
    <row r="19" spans="5:99" ht="23.25" hidden="1" customHeight="1" x14ac:dyDescent="0.35"/>
    <row r="20" spans="5:99" ht="23.25" hidden="1" customHeight="1" x14ac:dyDescent="0.35"/>
    <row r="21" spans="5:99" ht="23.25" hidden="1" customHeight="1" x14ac:dyDescent="0.35"/>
    <row r="22" spans="5:99" ht="23.25" hidden="1" customHeight="1" x14ac:dyDescent="0.35"/>
    <row r="23" spans="5:99" ht="23.25" hidden="1" customHeight="1" x14ac:dyDescent="0.35"/>
    <row r="24" spans="5:99" ht="23.25" hidden="1" customHeight="1" x14ac:dyDescent="0.35"/>
    <row r="25" spans="5:99" ht="23.25" hidden="1" customHeight="1" x14ac:dyDescent="0.35"/>
    <row r="26" spans="5:99" ht="23.25" hidden="1" customHeight="1" x14ac:dyDescent="0.35"/>
    <row r="27" spans="5:99" ht="23.25" hidden="1" customHeight="1" x14ac:dyDescent="0.35"/>
    <row r="28" spans="5:99" ht="23.25" hidden="1" customHeight="1" x14ac:dyDescent="0.35"/>
    <row r="29" spans="5:99" ht="23.25" hidden="1" customHeight="1" x14ac:dyDescent="0.35"/>
    <row r="30" spans="5:99" ht="23.25" hidden="1" customHeight="1" x14ac:dyDescent="0.35"/>
    <row r="31" spans="5:99" ht="23.25" hidden="1" customHeight="1" x14ac:dyDescent="0.35"/>
    <row r="32" spans="5:99" s="77" customFormat="1" ht="31.5" hidden="1" customHeight="1" x14ac:dyDescent="0.35">
      <c r="E32" s="139" t="s">
        <v>31</v>
      </c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</row>
    <row r="33" spans="5:101" s="77" customFormat="1" ht="28.5" hidden="1" customHeight="1" x14ac:dyDescent="0.35">
      <c r="E33" s="140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1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1"/>
      <c r="CU33" s="142"/>
    </row>
    <row r="34" spans="5:101" s="77" customFormat="1" ht="28.5" hidden="1" customHeight="1" x14ac:dyDescent="0.35"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5"/>
    </row>
    <row r="35" spans="5:101" s="77" customFormat="1" ht="28.5" hidden="1" customHeight="1" x14ac:dyDescent="0.35">
      <c r="E35" s="146" t="s">
        <v>30</v>
      </c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7"/>
      <c r="CU35" s="148"/>
    </row>
    <row r="36" spans="5:101" s="77" customFormat="1" ht="28.5" hidden="1" customHeight="1" x14ac:dyDescent="0.35">
      <c r="E36" s="149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150"/>
      <c r="BJ36" s="150"/>
      <c r="BK36" s="150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0"/>
      <c r="CL36" s="150"/>
      <c r="CM36" s="150"/>
      <c r="CN36" s="150"/>
      <c r="CO36" s="150"/>
      <c r="CP36" s="150"/>
      <c r="CQ36" s="150"/>
      <c r="CR36" s="150"/>
      <c r="CS36" s="150"/>
      <c r="CT36" s="150"/>
      <c r="CU36" s="151"/>
    </row>
    <row r="37" spans="5:101" ht="23.25" hidden="1" customHeight="1" x14ac:dyDescent="0.35"/>
    <row r="38" spans="5:101" ht="4.5" hidden="1" customHeight="1" x14ac:dyDescent="0.35"/>
    <row r="39" spans="5:101" ht="4.5" hidden="1" customHeight="1" x14ac:dyDescent="0.35"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</row>
    <row r="40" spans="5:101" ht="66" customHeight="1" x14ac:dyDescent="0.35"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</row>
    <row r="41" spans="5:101" ht="4.5" customHeight="1" x14ac:dyDescent="0.55000000000000004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78"/>
      <c r="AZ41" s="78"/>
      <c r="BA41" s="78"/>
      <c r="BB41" s="78"/>
      <c r="BC41" s="79"/>
      <c r="BD41" s="79"/>
      <c r="BE41" s="78"/>
      <c r="BF41" s="78"/>
      <c r="BG41" s="78"/>
      <c r="BH41" s="78"/>
      <c r="BI41" s="79"/>
      <c r="BJ41" s="79"/>
      <c r="BK41" s="78"/>
      <c r="BL41" s="78"/>
      <c r="BM41" s="78"/>
      <c r="BN41" s="78"/>
      <c r="BO41" s="78"/>
      <c r="BP41" s="78"/>
      <c r="BQ41" s="78"/>
      <c r="BR41" s="78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</row>
    <row r="42" spans="5:101" ht="4.5" customHeight="1" x14ac:dyDescent="0.55000000000000004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78"/>
      <c r="AZ42" s="78"/>
      <c r="BA42" s="78"/>
      <c r="BB42" s="78"/>
      <c r="BC42" s="79"/>
      <c r="BD42" s="79"/>
      <c r="BE42" s="78"/>
      <c r="BF42" s="78"/>
      <c r="BG42" s="78"/>
      <c r="BH42" s="78"/>
      <c r="BI42" s="79"/>
      <c r="BJ42" s="79"/>
      <c r="BK42" s="78"/>
      <c r="BL42" s="78"/>
      <c r="BM42" s="78"/>
      <c r="BN42" s="78"/>
      <c r="BO42" s="78"/>
      <c r="BP42" s="78"/>
      <c r="BQ42" s="78"/>
      <c r="BR42" s="78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116"/>
      <c r="CW42" s="116"/>
    </row>
    <row r="43" spans="5:101" ht="4.5" customHeight="1" x14ac:dyDescent="0.55000000000000004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65"/>
      <c r="AX43" s="65"/>
      <c r="AY43" s="80"/>
      <c r="AZ43" s="80"/>
      <c r="BA43" s="80"/>
      <c r="BB43" s="80"/>
      <c r="BC43" s="66"/>
      <c r="BD43" s="66"/>
      <c r="BE43" s="80"/>
      <c r="BF43" s="80"/>
      <c r="BG43" s="80"/>
      <c r="BH43" s="80"/>
      <c r="BI43" s="66"/>
      <c r="BJ43" s="66"/>
      <c r="BK43" s="80"/>
      <c r="BL43" s="80"/>
      <c r="BM43" s="80"/>
      <c r="BN43" s="80"/>
      <c r="BO43" s="80"/>
      <c r="BP43" s="80"/>
      <c r="BQ43" s="80"/>
      <c r="BR43" s="80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116"/>
      <c r="CW43" s="116"/>
    </row>
    <row r="44" spans="5:101" ht="4.5" customHeight="1" x14ac:dyDescent="0.55000000000000004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68"/>
      <c r="AX44" s="68"/>
      <c r="AY44" s="80"/>
      <c r="AZ44" s="80"/>
      <c r="BA44" s="80"/>
      <c r="BB44" s="80"/>
      <c r="BC44" s="66"/>
      <c r="BD44" s="66"/>
      <c r="BE44" s="80"/>
      <c r="BF44" s="80"/>
      <c r="BG44" s="80"/>
      <c r="BH44" s="80"/>
      <c r="BI44" s="66"/>
      <c r="BJ44" s="66"/>
      <c r="BK44" s="80"/>
      <c r="BL44" s="80"/>
      <c r="BM44" s="80"/>
      <c r="BN44" s="80"/>
      <c r="BO44" s="80"/>
      <c r="BP44" s="80"/>
      <c r="BQ44" s="80"/>
      <c r="BR44" s="80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116"/>
      <c r="CW44" s="116"/>
    </row>
    <row r="45" spans="5:101" ht="4.5" customHeight="1" x14ac:dyDescent="0.55000000000000004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0"/>
      <c r="AW45" s="69"/>
      <c r="AX45" s="69"/>
      <c r="AY45" s="80"/>
      <c r="AZ45" s="80"/>
      <c r="BA45" s="80"/>
      <c r="BB45" s="80"/>
      <c r="BC45" s="66"/>
      <c r="BD45" s="66"/>
      <c r="BE45" s="80"/>
      <c r="BF45" s="80"/>
      <c r="BG45" s="80"/>
      <c r="BH45" s="80"/>
      <c r="BI45" s="66"/>
      <c r="BJ45" s="66"/>
      <c r="BK45" s="80"/>
      <c r="BL45" s="80"/>
      <c r="BM45" s="80"/>
      <c r="BN45" s="80"/>
      <c r="BO45" s="80"/>
      <c r="BP45" s="80"/>
      <c r="BQ45" s="80"/>
      <c r="BR45" s="80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116"/>
      <c r="CW45" s="116"/>
    </row>
    <row r="46" spans="5:101" ht="4.5" customHeight="1" x14ac:dyDescent="0.55000000000000004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0"/>
      <c r="AW46" s="69"/>
      <c r="AX46" s="69"/>
      <c r="AY46" s="80"/>
      <c r="AZ46" s="80"/>
      <c r="BA46" s="80"/>
      <c r="BB46" s="80"/>
      <c r="BC46" s="66"/>
      <c r="BD46" s="66"/>
      <c r="BE46" s="80"/>
      <c r="BF46" s="80"/>
      <c r="BG46" s="80"/>
      <c r="BH46" s="80"/>
      <c r="BI46" s="66"/>
      <c r="BJ46" s="66"/>
      <c r="BK46" s="80"/>
      <c r="BL46" s="80"/>
      <c r="BM46" s="80"/>
      <c r="BN46" s="80"/>
      <c r="BO46" s="80"/>
      <c r="BP46" s="80"/>
      <c r="BQ46" s="80"/>
      <c r="BR46" s="80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</row>
    <row r="47" spans="5:101" ht="4.5" customHeight="1" x14ac:dyDescent="0.7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96"/>
      <c r="U47" s="96"/>
      <c r="V47" s="96"/>
      <c r="W47" s="96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0"/>
      <c r="AW47" s="94"/>
      <c r="AX47" s="94"/>
      <c r="AY47" s="125"/>
      <c r="AZ47" s="125"/>
      <c r="BA47" s="125"/>
      <c r="BB47" s="125"/>
      <c r="BC47" s="94"/>
      <c r="BD47" s="94"/>
      <c r="BE47" s="125"/>
      <c r="BF47" s="125"/>
      <c r="BG47" s="125"/>
      <c r="BH47" s="125"/>
      <c r="BI47" s="94"/>
      <c r="BJ47" s="94"/>
      <c r="BK47" s="125"/>
      <c r="BL47" s="125"/>
      <c r="BM47" s="125"/>
      <c r="BN47" s="125"/>
      <c r="BO47" s="125"/>
      <c r="BP47" s="125"/>
      <c r="BQ47" s="125"/>
      <c r="BR47" s="125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</row>
    <row r="48" spans="5:101" ht="4.5" customHeight="1" x14ac:dyDescent="0.7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96"/>
      <c r="U48" s="96"/>
      <c r="V48" s="96"/>
      <c r="W48" s="96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180" t="s">
        <v>20</v>
      </c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2"/>
      <c r="AW48" s="155" t="s">
        <v>36</v>
      </c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7"/>
    </row>
    <row r="49" spans="5:101" ht="4.5" customHeight="1" x14ac:dyDescent="0.7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96"/>
      <c r="U49" s="96"/>
      <c r="V49" s="96"/>
      <c r="W49" s="96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2"/>
      <c r="AW49" s="158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59"/>
      <c r="CS49" s="159"/>
      <c r="CT49" s="159"/>
      <c r="CU49" s="160"/>
    </row>
    <row r="50" spans="5:101" ht="4.5" customHeight="1" x14ac:dyDescent="0.7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96"/>
      <c r="U50" s="96"/>
      <c r="V50" s="96"/>
      <c r="W50" s="96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2"/>
      <c r="AW50" s="158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60"/>
    </row>
    <row r="51" spans="5:101" ht="4.5" customHeight="1" x14ac:dyDescent="0.7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96"/>
      <c r="U51" s="96"/>
      <c r="V51" s="96"/>
      <c r="W51" s="96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2"/>
      <c r="AW51" s="158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159"/>
      <c r="BR51" s="159"/>
      <c r="BS51" s="159"/>
      <c r="BT51" s="159"/>
      <c r="BU51" s="159"/>
      <c r="BV51" s="159"/>
      <c r="BW51" s="159"/>
      <c r="BX51" s="159"/>
      <c r="BY51" s="159"/>
      <c r="BZ51" s="159"/>
      <c r="CA51" s="159"/>
      <c r="CB51" s="159"/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59"/>
      <c r="CS51" s="159"/>
      <c r="CT51" s="159"/>
      <c r="CU51" s="160"/>
    </row>
    <row r="52" spans="5:101" ht="4.5" customHeight="1" x14ac:dyDescent="0.7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96"/>
      <c r="U52" s="96"/>
      <c r="V52" s="96"/>
      <c r="W52" s="96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2"/>
      <c r="AW52" s="158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159"/>
      <c r="BR52" s="159"/>
      <c r="BS52" s="159"/>
      <c r="BT52" s="159"/>
      <c r="BU52" s="159"/>
      <c r="BV52" s="159"/>
      <c r="BW52" s="159"/>
      <c r="BX52" s="159"/>
      <c r="BY52" s="159"/>
      <c r="BZ52" s="159"/>
      <c r="CA52" s="159"/>
      <c r="CB52" s="159"/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59"/>
      <c r="CS52" s="159"/>
      <c r="CT52" s="159"/>
      <c r="CU52" s="160"/>
    </row>
    <row r="53" spans="5:101" ht="4.5" customHeight="1" x14ac:dyDescent="0.7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96"/>
      <c r="U53" s="96"/>
      <c r="V53" s="96"/>
      <c r="W53" s="96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180"/>
      <c r="AL53" s="180"/>
      <c r="AM53" s="180"/>
      <c r="AN53" s="180"/>
      <c r="AO53" s="180"/>
      <c r="AP53" s="180"/>
      <c r="AQ53" s="180"/>
      <c r="AR53" s="180"/>
      <c r="AS53" s="180"/>
      <c r="AT53" s="180"/>
      <c r="AU53" s="180"/>
      <c r="AV53" s="2"/>
      <c r="AW53" s="158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60"/>
    </row>
    <row r="54" spans="5:101" ht="4.5" customHeight="1" x14ac:dyDescent="0.7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96"/>
      <c r="U54" s="96"/>
      <c r="V54" s="96"/>
      <c r="W54" s="96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0"/>
      <c r="AW54" s="158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60"/>
    </row>
    <row r="55" spans="5:101" ht="4.5" customHeight="1" x14ac:dyDescent="0.7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96"/>
      <c r="U55" s="96"/>
      <c r="V55" s="96"/>
      <c r="W55" s="96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0"/>
      <c r="AW55" s="158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60"/>
    </row>
    <row r="56" spans="5:101" ht="4.5" customHeight="1" x14ac:dyDescent="0.7">
      <c r="E56" s="2"/>
      <c r="F56" s="2"/>
      <c r="G56" s="2"/>
      <c r="H56" s="2"/>
      <c r="I56" s="2"/>
      <c r="J56" s="2"/>
      <c r="K56" s="2"/>
      <c r="L56" s="2"/>
      <c r="M56" s="96"/>
      <c r="N56" s="96"/>
      <c r="O56" s="96"/>
      <c r="P56" s="96"/>
      <c r="Q56" s="2"/>
      <c r="R56" s="2"/>
      <c r="S56" s="2"/>
      <c r="T56" s="96"/>
      <c r="U56" s="96"/>
      <c r="V56" s="96"/>
      <c r="W56" s="96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0"/>
      <c r="AW56" s="158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60"/>
    </row>
    <row r="57" spans="5:101" ht="4.5" customHeight="1" x14ac:dyDescent="0.7">
      <c r="E57" s="2"/>
      <c r="F57" s="2"/>
      <c r="G57" s="2"/>
      <c r="H57" s="2"/>
      <c r="I57" s="2"/>
      <c r="J57" s="2"/>
      <c r="K57" s="2"/>
      <c r="L57" s="2"/>
      <c r="M57" s="96"/>
      <c r="N57" s="96"/>
      <c r="O57" s="96"/>
      <c r="P57" s="96"/>
      <c r="Q57" s="2"/>
      <c r="R57" s="2"/>
      <c r="S57" s="2"/>
      <c r="T57" s="96"/>
      <c r="U57" s="96"/>
      <c r="V57" s="96"/>
      <c r="W57" s="96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0"/>
      <c r="AW57" s="158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60"/>
    </row>
    <row r="58" spans="5:101" ht="4.5" customHeight="1" x14ac:dyDescent="0.7">
      <c r="E58" s="2"/>
      <c r="F58" s="2"/>
      <c r="G58" s="2"/>
      <c r="H58" s="2"/>
      <c r="I58" s="2"/>
      <c r="J58" s="2"/>
      <c r="K58" s="2"/>
      <c r="L58" s="2"/>
      <c r="M58" s="96"/>
      <c r="N58" s="96"/>
      <c r="O58" s="96"/>
      <c r="P58" s="96"/>
      <c r="Q58" s="2"/>
      <c r="R58" s="2"/>
      <c r="S58" s="2"/>
      <c r="T58" s="96"/>
      <c r="U58" s="96"/>
      <c r="V58" s="96"/>
      <c r="W58" s="96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0"/>
      <c r="AW58" s="158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60"/>
    </row>
    <row r="59" spans="5:101" ht="4.5" customHeight="1" x14ac:dyDescent="0.7">
      <c r="E59" s="2"/>
      <c r="F59" s="2"/>
      <c r="G59" s="2"/>
      <c r="H59" s="2"/>
      <c r="I59" s="2"/>
      <c r="J59" s="2"/>
      <c r="K59" s="2"/>
      <c r="L59" s="2"/>
      <c r="M59" s="96"/>
      <c r="N59" s="96"/>
      <c r="O59" s="96"/>
      <c r="P59" s="96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0"/>
      <c r="AW59" s="158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60"/>
    </row>
    <row r="60" spans="5:101" ht="4.5" customHeight="1" x14ac:dyDescent="0.7">
      <c r="E60" s="2"/>
      <c r="F60" s="2"/>
      <c r="G60" s="2"/>
      <c r="H60" s="2"/>
      <c r="I60" s="2"/>
      <c r="J60" s="2"/>
      <c r="K60" s="2"/>
      <c r="L60" s="2"/>
      <c r="M60" s="96"/>
      <c r="N60" s="96"/>
      <c r="O60" s="96"/>
      <c r="P60" s="96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0"/>
      <c r="AW60" s="158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60"/>
    </row>
    <row r="61" spans="5:101" ht="4.5" customHeight="1" x14ac:dyDescent="0.7">
      <c r="E61" s="2"/>
      <c r="F61" s="2"/>
      <c r="G61" s="2"/>
      <c r="H61" s="2"/>
      <c r="I61" s="2"/>
      <c r="J61" s="2"/>
      <c r="K61" s="2"/>
      <c r="L61" s="2"/>
      <c r="M61" s="96"/>
      <c r="N61" s="96"/>
      <c r="O61" s="96"/>
      <c r="P61" s="96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0"/>
      <c r="AW61" s="158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60"/>
      <c r="CV61" s="116"/>
      <c r="CW61" s="116"/>
    </row>
    <row r="62" spans="5:101" ht="4.5" customHeight="1" x14ac:dyDescent="0.7">
      <c r="E62" s="2"/>
      <c r="F62" s="2"/>
      <c r="G62" s="2"/>
      <c r="H62" s="2"/>
      <c r="I62" s="2"/>
      <c r="J62" s="2"/>
      <c r="K62" s="2"/>
      <c r="L62" s="2"/>
      <c r="M62" s="96"/>
      <c r="N62" s="96"/>
      <c r="O62" s="96"/>
      <c r="P62" s="96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0"/>
      <c r="AW62" s="161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3"/>
      <c r="CV62" s="116"/>
      <c r="CW62" s="116"/>
    </row>
    <row r="63" spans="5:101" ht="4.5" customHeight="1" x14ac:dyDescent="0.7">
      <c r="E63" s="2"/>
      <c r="F63" s="2"/>
      <c r="G63" s="2"/>
      <c r="H63" s="2"/>
      <c r="I63" s="2"/>
      <c r="J63" s="2"/>
      <c r="K63" s="2"/>
      <c r="L63" s="2"/>
      <c r="M63" s="96"/>
      <c r="N63" s="96"/>
      <c r="O63" s="96"/>
      <c r="P63" s="96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61"/>
      <c r="AV63" s="60"/>
      <c r="AW63" s="94"/>
      <c r="AX63" s="94"/>
      <c r="AY63" s="125"/>
      <c r="AZ63" s="125"/>
      <c r="BA63" s="125"/>
      <c r="BB63" s="125"/>
      <c r="BC63" s="94"/>
      <c r="BD63" s="94"/>
      <c r="BE63" s="125"/>
      <c r="BF63" s="125"/>
      <c r="BG63" s="125"/>
      <c r="BH63" s="125"/>
      <c r="BI63" s="94"/>
      <c r="BJ63" s="94"/>
      <c r="BK63" s="125"/>
      <c r="BL63" s="125"/>
      <c r="BM63" s="125"/>
      <c r="BN63" s="125"/>
      <c r="BO63" s="125"/>
      <c r="BP63" s="125"/>
      <c r="BQ63" s="125"/>
      <c r="BR63" s="125"/>
      <c r="BS63" s="95"/>
      <c r="BT63" s="95"/>
      <c r="BU63" s="95"/>
      <c r="BV63" s="95"/>
      <c r="BW63" s="95"/>
      <c r="BX63" s="95"/>
      <c r="BY63" s="95"/>
      <c r="BZ63" s="125"/>
      <c r="CA63" s="125"/>
      <c r="CB63" s="125"/>
      <c r="CC63" s="125"/>
      <c r="CD63" s="94"/>
      <c r="CE63" s="94"/>
      <c r="CF63" s="125"/>
      <c r="CG63" s="125"/>
      <c r="CH63" s="125"/>
      <c r="CI63" s="125"/>
      <c r="CJ63" s="94"/>
      <c r="CK63" s="94"/>
      <c r="CL63" s="125"/>
      <c r="CM63" s="125"/>
      <c r="CN63" s="125"/>
      <c r="CO63" s="125"/>
      <c r="CP63" s="125"/>
      <c r="CQ63" s="125"/>
      <c r="CR63" s="125"/>
      <c r="CS63" s="125"/>
      <c r="CT63" s="95"/>
      <c r="CU63" s="95"/>
      <c r="CV63" s="116"/>
      <c r="CW63" s="116"/>
    </row>
    <row r="64" spans="5:101" ht="4.5" customHeight="1" x14ac:dyDescent="0.7">
      <c r="E64" s="2"/>
      <c r="F64" s="2"/>
      <c r="G64" s="2"/>
      <c r="H64" s="2"/>
      <c r="I64" s="2"/>
      <c r="J64" s="2"/>
      <c r="K64" s="2"/>
      <c r="L64" s="2"/>
      <c r="M64" s="96"/>
      <c r="N64" s="96"/>
      <c r="O64" s="96"/>
      <c r="P64" s="96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0"/>
      <c r="AW64" s="94"/>
      <c r="AX64" s="94"/>
      <c r="AY64" s="125"/>
      <c r="AZ64" s="125"/>
      <c r="BA64" s="125"/>
      <c r="BB64" s="125"/>
      <c r="BC64" s="94"/>
      <c r="BD64" s="94"/>
      <c r="BE64" s="125"/>
      <c r="BF64" s="125"/>
      <c r="BG64" s="125"/>
      <c r="BH64" s="125"/>
      <c r="BI64" s="94"/>
      <c r="BJ64" s="94"/>
      <c r="BK64" s="125"/>
      <c r="BL64" s="125"/>
      <c r="BM64" s="125"/>
      <c r="BN64" s="125"/>
      <c r="BO64" s="125"/>
      <c r="BP64" s="125"/>
      <c r="BQ64" s="125"/>
      <c r="BR64" s="125"/>
      <c r="BS64" s="95"/>
      <c r="BT64" s="95"/>
      <c r="BU64" s="95"/>
      <c r="BV64" s="95"/>
      <c r="BW64" s="95"/>
      <c r="BX64" s="95"/>
      <c r="BY64" s="95"/>
      <c r="BZ64" s="125"/>
      <c r="CA64" s="125"/>
      <c r="CB64" s="125"/>
      <c r="CC64" s="125"/>
      <c r="CD64" s="94"/>
      <c r="CE64" s="94"/>
      <c r="CF64" s="125"/>
      <c r="CG64" s="125"/>
      <c r="CH64" s="125"/>
      <c r="CI64" s="125"/>
      <c r="CJ64" s="94"/>
      <c r="CK64" s="94"/>
      <c r="CL64" s="125"/>
      <c r="CM64" s="125"/>
      <c r="CN64" s="125"/>
      <c r="CO64" s="125"/>
      <c r="CP64" s="125"/>
      <c r="CQ64" s="125"/>
      <c r="CR64" s="125"/>
      <c r="CS64" s="125"/>
      <c r="CT64" s="95"/>
      <c r="CU64" s="95"/>
      <c r="CV64" s="116"/>
      <c r="CW64" s="116"/>
    </row>
    <row r="65" spans="5:169" ht="4.5" customHeight="1" x14ac:dyDescent="0.7">
      <c r="E65" s="2"/>
      <c r="F65" s="2"/>
      <c r="G65" s="2"/>
      <c r="H65" s="2"/>
      <c r="I65" s="2"/>
      <c r="J65" s="2"/>
      <c r="K65" s="2"/>
      <c r="L65" s="2"/>
      <c r="M65" s="96"/>
      <c r="N65" s="96"/>
      <c r="O65" s="96"/>
      <c r="P65" s="96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0"/>
      <c r="AW65" s="94"/>
      <c r="AX65" s="94"/>
      <c r="AY65" s="125"/>
      <c r="AZ65" s="125"/>
      <c r="BA65" s="125"/>
      <c r="BB65" s="125"/>
      <c r="BC65" s="94"/>
      <c r="BD65" s="94"/>
      <c r="BE65" s="125"/>
      <c r="BF65" s="125"/>
      <c r="BG65" s="125"/>
      <c r="BH65" s="125"/>
      <c r="BI65" s="94"/>
      <c r="BJ65" s="94"/>
      <c r="BK65" s="125"/>
      <c r="BL65" s="125"/>
      <c r="BM65" s="125"/>
      <c r="BN65" s="125"/>
      <c r="BO65" s="125"/>
      <c r="BP65" s="125"/>
      <c r="BQ65" s="125"/>
      <c r="BR65" s="125"/>
      <c r="BS65" s="95"/>
      <c r="BT65" s="95"/>
      <c r="BU65" s="95"/>
      <c r="BV65" s="95"/>
      <c r="BW65" s="95"/>
      <c r="BX65" s="95"/>
      <c r="BY65" s="95"/>
      <c r="BZ65" s="125"/>
      <c r="CA65" s="125"/>
      <c r="CB65" s="125"/>
      <c r="CC65" s="125"/>
      <c r="CD65" s="94"/>
      <c r="CE65" s="94"/>
      <c r="CF65" s="125"/>
      <c r="CG65" s="125"/>
      <c r="CH65" s="125"/>
      <c r="CI65" s="125"/>
      <c r="CJ65" s="94"/>
      <c r="CK65" s="94"/>
      <c r="CL65" s="125"/>
      <c r="CM65" s="125"/>
      <c r="CN65" s="125"/>
      <c r="CO65" s="125"/>
      <c r="CP65" s="125"/>
      <c r="CQ65" s="125"/>
      <c r="CR65" s="125"/>
      <c r="CS65" s="125"/>
      <c r="CT65" s="95"/>
      <c r="CU65" s="95"/>
      <c r="CV65" s="116"/>
      <c r="CW65" s="116"/>
    </row>
    <row r="66" spans="5:169" ht="4.5" customHeight="1" x14ac:dyDescent="0.7">
      <c r="E66" s="2"/>
      <c r="F66" s="2"/>
      <c r="G66" s="2"/>
      <c r="H66" s="2"/>
      <c r="I66" s="2"/>
      <c r="J66" s="2"/>
      <c r="K66" s="2"/>
      <c r="L66" s="2"/>
      <c r="M66" s="96"/>
      <c r="N66" s="96"/>
      <c r="O66" s="96"/>
      <c r="P66" s="96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0"/>
      <c r="AW66" s="94"/>
      <c r="AX66" s="94"/>
      <c r="AY66" s="125"/>
      <c r="AZ66" s="125"/>
      <c r="BA66" s="125"/>
      <c r="BB66" s="125"/>
      <c r="BC66" s="94"/>
      <c r="BD66" s="94"/>
      <c r="BE66" s="125"/>
      <c r="BF66" s="125"/>
      <c r="BG66" s="125"/>
      <c r="BH66" s="125"/>
      <c r="BI66" s="94"/>
      <c r="BJ66" s="94"/>
      <c r="BK66" s="125"/>
      <c r="BL66" s="125"/>
      <c r="BM66" s="125"/>
      <c r="BN66" s="125"/>
      <c r="BO66" s="125"/>
      <c r="BP66" s="125"/>
      <c r="BQ66" s="125"/>
      <c r="BR66" s="125"/>
      <c r="BS66" s="95"/>
      <c r="BT66" s="95"/>
      <c r="BU66" s="95"/>
      <c r="BV66" s="95"/>
      <c r="BW66" s="95"/>
      <c r="BX66" s="95"/>
      <c r="BY66" s="95"/>
      <c r="BZ66" s="125"/>
      <c r="CA66" s="125"/>
      <c r="CB66" s="125"/>
      <c r="CC66" s="125"/>
      <c r="CD66" s="94"/>
      <c r="CE66" s="94"/>
      <c r="CF66" s="125"/>
      <c r="CG66" s="125"/>
      <c r="CH66" s="125"/>
      <c r="CI66" s="125"/>
      <c r="CJ66" s="94"/>
      <c r="CK66" s="94"/>
      <c r="CL66" s="125"/>
      <c r="CM66" s="125"/>
      <c r="CN66" s="125"/>
      <c r="CO66" s="125"/>
      <c r="CP66" s="125"/>
      <c r="CQ66" s="125"/>
      <c r="CR66" s="125"/>
      <c r="CS66" s="125"/>
      <c r="CT66" s="95"/>
      <c r="CU66" s="95"/>
      <c r="CV66" s="116"/>
      <c r="CW66" s="116"/>
    </row>
    <row r="67" spans="5:169" ht="4.5" customHeight="1" x14ac:dyDescent="0.7">
      <c r="E67" s="2"/>
      <c r="F67" s="2"/>
      <c r="G67" s="2"/>
      <c r="H67" s="2"/>
      <c r="I67" s="2"/>
      <c r="J67" s="2"/>
      <c r="K67" s="2"/>
      <c r="L67" s="2"/>
      <c r="M67" s="96"/>
      <c r="N67" s="96"/>
      <c r="O67" s="96"/>
      <c r="P67" s="96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0"/>
      <c r="AW67" s="76"/>
      <c r="AX67" s="76"/>
      <c r="AY67" s="125"/>
      <c r="AZ67" s="125"/>
      <c r="BA67" s="125"/>
      <c r="BB67" s="125"/>
      <c r="BC67" s="94"/>
      <c r="BD67" s="94"/>
      <c r="BE67" s="125"/>
      <c r="BF67" s="125"/>
      <c r="BG67" s="125"/>
      <c r="BH67" s="125"/>
      <c r="BI67" s="94"/>
      <c r="BJ67" s="94"/>
      <c r="BK67" s="125"/>
      <c r="BL67" s="125"/>
      <c r="BM67" s="125"/>
      <c r="BN67" s="125"/>
      <c r="BO67" s="125"/>
      <c r="BP67" s="125"/>
      <c r="BQ67" s="125"/>
      <c r="BR67" s="125"/>
      <c r="BS67" s="76"/>
      <c r="BT67" s="76"/>
      <c r="BU67" s="76"/>
      <c r="BV67" s="76"/>
      <c r="BW67" s="76"/>
      <c r="BX67" s="76"/>
      <c r="BY67" s="76"/>
      <c r="BZ67" s="125"/>
      <c r="CA67" s="125"/>
      <c r="CB67" s="125"/>
      <c r="CC67" s="125"/>
      <c r="CD67" s="94"/>
      <c r="CE67" s="94"/>
      <c r="CF67" s="125"/>
      <c r="CG67" s="125"/>
      <c r="CH67" s="125"/>
      <c r="CI67" s="125"/>
      <c r="CJ67" s="94"/>
      <c r="CK67" s="94"/>
      <c r="CL67" s="125"/>
      <c r="CM67" s="125"/>
      <c r="CN67" s="125"/>
      <c r="CO67" s="125"/>
      <c r="CP67" s="125"/>
      <c r="CQ67" s="125"/>
      <c r="CR67" s="125"/>
      <c r="CS67" s="125"/>
      <c r="CT67" s="76"/>
      <c r="CU67" s="76"/>
      <c r="CV67" s="116"/>
      <c r="CW67" s="116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17"/>
      <c r="DO67" s="121"/>
      <c r="DP67" s="121"/>
      <c r="DQ67" s="118"/>
      <c r="DR67" s="122"/>
      <c r="DS67" s="122"/>
      <c r="DT67" s="122"/>
      <c r="DU67" s="122"/>
      <c r="DV67" s="122"/>
      <c r="DW67" s="122"/>
      <c r="DX67" s="122"/>
      <c r="DY67" s="122"/>
      <c r="DZ67" s="122"/>
      <c r="EA67" s="122"/>
      <c r="EB67" s="122"/>
      <c r="EC67" s="122"/>
      <c r="ED67" s="122"/>
      <c r="EE67" s="122"/>
      <c r="EF67" s="122"/>
      <c r="EG67" s="122"/>
      <c r="EH67" s="122"/>
      <c r="EI67" s="122"/>
      <c r="EJ67" s="122"/>
      <c r="EK67" s="122"/>
      <c r="EL67" s="122"/>
      <c r="EM67" s="122"/>
      <c r="EN67" s="122"/>
      <c r="EO67" s="122"/>
      <c r="EP67" s="122"/>
      <c r="EQ67" s="122"/>
      <c r="ER67" s="122"/>
      <c r="ES67" s="122"/>
      <c r="ET67" s="122"/>
      <c r="EU67" s="122"/>
      <c r="EV67" s="122"/>
      <c r="EW67" s="122"/>
      <c r="EX67" s="122"/>
      <c r="EY67" s="122"/>
      <c r="EZ67" s="122"/>
      <c r="FA67" s="122"/>
      <c r="FB67" s="122"/>
      <c r="FC67" s="122"/>
      <c r="FD67" s="122"/>
      <c r="FE67" s="122"/>
      <c r="FF67" s="122"/>
      <c r="FG67" s="122"/>
      <c r="FH67" s="122"/>
      <c r="FI67" s="122"/>
      <c r="FJ67" s="122"/>
      <c r="FK67" s="122"/>
      <c r="FL67" s="122"/>
      <c r="FM67" s="122"/>
    </row>
    <row r="68" spans="5:169" ht="4.5" customHeight="1" x14ac:dyDescent="0.55000000000000004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0"/>
      <c r="AW68" s="76"/>
      <c r="AX68" s="76"/>
      <c r="AY68" s="125"/>
      <c r="AZ68" s="125"/>
      <c r="BA68" s="125"/>
      <c r="BB68" s="125"/>
      <c r="BC68" s="94"/>
      <c r="BD68" s="94"/>
      <c r="BE68" s="125"/>
      <c r="BF68" s="125"/>
      <c r="BG68" s="125"/>
      <c r="BH68" s="125"/>
      <c r="BI68" s="94"/>
      <c r="BJ68" s="94"/>
      <c r="BK68" s="125"/>
      <c r="BL68" s="125"/>
      <c r="BM68" s="125"/>
      <c r="BN68" s="125"/>
      <c r="BO68" s="125"/>
      <c r="BP68" s="125"/>
      <c r="BQ68" s="125"/>
      <c r="BR68" s="125"/>
      <c r="BS68" s="76"/>
      <c r="BT68" s="76"/>
      <c r="BU68" s="76"/>
      <c r="BV68" s="76"/>
      <c r="BW68" s="76"/>
      <c r="BX68" s="76"/>
      <c r="BY68" s="76"/>
      <c r="BZ68" s="125"/>
      <c r="CA68" s="125"/>
      <c r="CB68" s="125"/>
      <c r="CC68" s="125"/>
      <c r="CD68" s="94"/>
      <c r="CE68" s="94"/>
      <c r="CF68" s="125"/>
      <c r="CG68" s="125"/>
      <c r="CH68" s="125"/>
      <c r="CI68" s="125"/>
      <c r="CJ68" s="94"/>
      <c r="CK68" s="94"/>
      <c r="CL68" s="125"/>
      <c r="CM68" s="125"/>
      <c r="CN68" s="125"/>
      <c r="CO68" s="125"/>
      <c r="CP68" s="125"/>
      <c r="CQ68" s="125"/>
      <c r="CR68" s="125"/>
      <c r="CS68" s="125"/>
      <c r="CT68" s="76"/>
      <c r="CU68" s="76"/>
      <c r="CV68" s="116"/>
      <c r="CW68" s="116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17"/>
      <c r="DO68" s="121"/>
      <c r="DP68" s="121"/>
      <c r="DQ68" s="118"/>
      <c r="DR68" s="122"/>
      <c r="DS68" s="122"/>
      <c r="DT68" s="122"/>
      <c r="DU68" s="122"/>
      <c r="DV68" s="122"/>
      <c r="DW68" s="122"/>
      <c r="DX68" s="122"/>
      <c r="DY68" s="122"/>
      <c r="DZ68" s="122"/>
      <c r="EA68" s="122"/>
      <c r="EB68" s="122"/>
      <c r="EC68" s="122"/>
      <c r="ED68" s="122"/>
      <c r="EE68" s="122"/>
      <c r="EF68" s="122"/>
      <c r="EG68" s="122"/>
      <c r="EH68" s="122"/>
      <c r="EI68" s="122"/>
      <c r="EJ68" s="122"/>
      <c r="EK68" s="122"/>
      <c r="EL68" s="122"/>
      <c r="EM68" s="122"/>
      <c r="EN68" s="122"/>
      <c r="EO68" s="122"/>
      <c r="EP68" s="122"/>
      <c r="EQ68" s="122"/>
      <c r="ER68" s="122"/>
      <c r="ES68" s="122"/>
      <c r="ET68" s="122"/>
      <c r="EU68" s="122"/>
      <c r="EV68" s="122"/>
      <c r="EW68" s="122"/>
      <c r="EX68" s="122"/>
      <c r="EY68" s="122"/>
      <c r="EZ68" s="122"/>
      <c r="FA68" s="122"/>
      <c r="FB68" s="122"/>
      <c r="FC68" s="122"/>
      <c r="FD68" s="122"/>
      <c r="FE68" s="122"/>
      <c r="FF68" s="122"/>
      <c r="FG68" s="122"/>
      <c r="FH68" s="122"/>
      <c r="FI68" s="122"/>
      <c r="FJ68" s="122"/>
      <c r="FK68" s="122"/>
      <c r="FL68" s="122"/>
      <c r="FM68" s="122"/>
    </row>
    <row r="69" spans="5:169" ht="4.5" customHeight="1" x14ac:dyDescent="0.3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97"/>
      <c r="AE69" s="97"/>
      <c r="AF69" s="97"/>
      <c r="AG69" s="97"/>
      <c r="AH69" s="2"/>
      <c r="AI69" s="2"/>
      <c r="AJ69" s="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0"/>
      <c r="AW69" s="94"/>
      <c r="AX69" s="94"/>
      <c r="AY69" s="76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5"/>
      <c r="CB69" s="95"/>
      <c r="CC69" s="95"/>
      <c r="CD69" s="95"/>
      <c r="CE69" s="95"/>
      <c r="CF69" s="95"/>
      <c r="CG69" s="95"/>
      <c r="CH69" s="95"/>
      <c r="CI69" s="95"/>
      <c r="CJ69" s="95"/>
      <c r="CK69" s="95"/>
      <c r="CL69" s="95"/>
      <c r="CM69" s="95"/>
      <c r="CN69" s="95"/>
      <c r="CO69" s="95"/>
      <c r="CP69" s="95"/>
      <c r="CQ69" s="95"/>
      <c r="CR69" s="95"/>
      <c r="CS69" s="95"/>
      <c r="CT69" s="95"/>
      <c r="CU69" s="95"/>
      <c r="CV69" s="116"/>
      <c r="CW69" s="116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17"/>
      <c r="DO69" s="121"/>
      <c r="DP69" s="121"/>
      <c r="DQ69" s="118"/>
      <c r="DR69" s="122"/>
      <c r="DS69" s="122"/>
      <c r="DT69" s="122"/>
      <c r="DU69" s="122"/>
      <c r="DV69" s="122"/>
      <c r="DW69" s="122"/>
      <c r="DX69" s="122"/>
      <c r="DY69" s="122"/>
      <c r="DZ69" s="122"/>
      <c r="EA69" s="122"/>
      <c r="EB69" s="122"/>
      <c r="EC69" s="122"/>
      <c r="ED69" s="122"/>
      <c r="EE69" s="122"/>
      <c r="EF69" s="122"/>
      <c r="EG69" s="122"/>
      <c r="EH69" s="122"/>
      <c r="EI69" s="122"/>
      <c r="EJ69" s="122"/>
      <c r="EK69" s="122"/>
      <c r="EL69" s="122"/>
      <c r="EM69" s="122"/>
      <c r="EN69" s="122"/>
      <c r="EO69" s="122"/>
      <c r="EP69" s="122"/>
      <c r="EQ69" s="122"/>
      <c r="ER69" s="122"/>
      <c r="ES69" s="122"/>
      <c r="ET69" s="122"/>
      <c r="EU69" s="122"/>
      <c r="EV69" s="122"/>
      <c r="EW69" s="122"/>
      <c r="EX69" s="122"/>
      <c r="EY69" s="122"/>
      <c r="EZ69" s="122"/>
      <c r="FA69" s="122"/>
      <c r="FB69" s="122"/>
      <c r="FC69" s="122"/>
      <c r="FD69" s="122"/>
      <c r="FE69" s="122"/>
      <c r="FF69" s="122"/>
      <c r="FG69" s="122"/>
      <c r="FH69" s="122"/>
      <c r="FI69" s="122"/>
      <c r="FJ69" s="122"/>
      <c r="FK69" s="122"/>
      <c r="FL69" s="122"/>
      <c r="FM69" s="122"/>
    </row>
    <row r="70" spans="5:169" ht="4.5" customHeight="1" x14ac:dyDescent="0.3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97"/>
      <c r="AE70" s="97"/>
      <c r="AF70" s="97"/>
      <c r="AG70" s="97"/>
      <c r="AH70" s="2"/>
      <c r="AI70" s="2"/>
      <c r="AJ70" s="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0"/>
      <c r="AW70" s="94"/>
      <c r="AX70" s="94"/>
      <c r="AY70" s="60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5"/>
      <c r="BK70" s="95"/>
      <c r="BL70" s="95"/>
      <c r="BM70" s="95"/>
      <c r="BN70" s="95"/>
      <c r="BO70" s="95"/>
      <c r="BP70" s="95"/>
      <c r="BQ70" s="95"/>
      <c r="BR70" s="95"/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5"/>
      <c r="CG70" s="95"/>
      <c r="CH70" s="95"/>
      <c r="CI70" s="95"/>
      <c r="CJ70" s="95"/>
      <c r="CK70" s="95"/>
      <c r="CL70" s="95"/>
      <c r="CM70" s="95"/>
      <c r="CN70" s="95"/>
      <c r="CO70" s="95"/>
      <c r="CP70" s="95"/>
      <c r="CQ70" s="95"/>
      <c r="CR70" s="95"/>
      <c r="CS70" s="95"/>
      <c r="CT70" s="95"/>
      <c r="CU70" s="95"/>
      <c r="CV70" s="116"/>
      <c r="CW70" s="116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17"/>
      <c r="DO70" s="121"/>
      <c r="DP70" s="121"/>
      <c r="DQ70" s="118"/>
      <c r="DR70" s="122"/>
      <c r="DS70" s="122"/>
      <c r="DT70" s="122"/>
      <c r="DU70" s="122"/>
      <c r="DV70" s="122"/>
      <c r="DW70" s="122"/>
      <c r="DX70" s="122"/>
      <c r="DY70" s="122"/>
      <c r="DZ70" s="122"/>
      <c r="EA70" s="122"/>
      <c r="EB70" s="122"/>
      <c r="EC70" s="122"/>
      <c r="ED70" s="122"/>
      <c r="EE70" s="122"/>
      <c r="EF70" s="122"/>
      <c r="EG70" s="122"/>
      <c r="EH70" s="122"/>
      <c r="EI70" s="122"/>
      <c r="EJ70" s="122"/>
      <c r="EK70" s="122"/>
      <c r="EL70" s="122"/>
      <c r="EM70" s="122"/>
      <c r="EN70" s="122"/>
      <c r="EO70" s="122"/>
      <c r="EP70" s="122"/>
      <c r="EQ70" s="122"/>
      <c r="ER70" s="122"/>
      <c r="ES70" s="122"/>
      <c r="ET70" s="122"/>
      <c r="EU70" s="122"/>
      <c r="EV70" s="122"/>
      <c r="EW70" s="122"/>
      <c r="EX70" s="122"/>
      <c r="EY70" s="122"/>
      <c r="EZ70" s="122"/>
      <c r="FA70" s="122"/>
      <c r="FB70" s="122"/>
      <c r="FC70" s="122"/>
      <c r="FD70" s="122"/>
      <c r="FE70" s="122"/>
      <c r="FF70" s="122"/>
      <c r="FG70" s="122"/>
      <c r="FH70" s="122"/>
      <c r="FI70" s="122"/>
      <c r="FJ70" s="122"/>
      <c r="FK70" s="122"/>
      <c r="FL70" s="122"/>
      <c r="FM70" s="122"/>
    </row>
    <row r="71" spans="5:169" ht="4.5" customHeight="1" x14ac:dyDescent="0.3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97"/>
      <c r="AE71" s="97"/>
      <c r="AF71" s="97"/>
      <c r="AG71" s="97"/>
      <c r="AH71" s="2"/>
      <c r="AI71" s="2"/>
      <c r="AJ71" s="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0"/>
      <c r="AW71" s="94"/>
      <c r="AX71" s="94"/>
      <c r="AY71" s="76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  <c r="BM71" s="95"/>
      <c r="BN71" s="95"/>
      <c r="BO71" s="95"/>
      <c r="BP71" s="95"/>
      <c r="BQ71" s="95"/>
      <c r="BR71" s="95"/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5"/>
      <c r="CG71" s="95"/>
      <c r="CH71" s="95"/>
      <c r="CI71" s="95"/>
      <c r="CJ71" s="95"/>
      <c r="CK71" s="95"/>
      <c r="CL71" s="95"/>
      <c r="CM71" s="95"/>
      <c r="CN71" s="95"/>
      <c r="CO71" s="95"/>
      <c r="CP71" s="95"/>
      <c r="CQ71" s="95"/>
      <c r="CR71" s="95"/>
      <c r="CS71" s="95"/>
      <c r="CT71" s="95"/>
      <c r="CU71" s="95"/>
      <c r="CV71" s="116"/>
      <c r="CW71" s="116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17"/>
      <c r="DO71" s="121"/>
      <c r="DP71" s="121"/>
      <c r="DQ71" s="118"/>
      <c r="DR71" s="122"/>
      <c r="DS71" s="122"/>
      <c r="DT71" s="122"/>
      <c r="DU71" s="122"/>
      <c r="DV71" s="122"/>
      <c r="DW71" s="122"/>
      <c r="DX71" s="122"/>
      <c r="DY71" s="122"/>
      <c r="DZ71" s="122"/>
      <c r="EA71" s="122"/>
      <c r="EB71" s="122"/>
      <c r="EC71" s="122"/>
      <c r="ED71" s="122"/>
      <c r="EE71" s="122"/>
      <c r="EF71" s="122"/>
      <c r="EG71" s="122"/>
      <c r="EH71" s="122"/>
      <c r="EI71" s="122"/>
      <c r="EJ71" s="122"/>
      <c r="EK71" s="122"/>
      <c r="EL71" s="122"/>
      <c r="EM71" s="122"/>
      <c r="EN71" s="122"/>
      <c r="EO71" s="122"/>
      <c r="EP71" s="122"/>
      <c r="EQ71" s="122"/>
      <c r="ER71" s="122"/>
      <c r="ES71" s="122"/>
      <c r="ET71" s="122"/>
      <c r="EU71" s="122"/>
      <c r="EV71" s="122"/>
      <c r="EW71" s="122"/>
      <c r="EX71" s="122"/>
      <c r="EY71" s="122"/>
      <c r="EZ71" s="122"/>
      <c r="FA71" s="122"/>
      <c r="FB71" s="122"/>
      <c r="FC71" s="122"/>
      <c r="FD71" s="122"/>
      <c r="FE71" s="122"/>
      <c r="FF71" s="122"/>
      <c r="FG71" s="122"/>
      <c r="FH71" s="122"/>
      <c r="FI71" s="122"/>
      <c r="FJ71" s="122"/>
      <c r="FK71" s="122"/>
      <c r="FL71" s="122"/>
      <c r="FM71" s="122"/>
    </row>
    <row r="72" spans="5:169" ht="4.5" customHeight="1" x14ac:dyDescent="0.3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97"/>
      <c r="AE72" s="97"/>
      <c r="AF72" s="97"/>
      <c r="AG72" s="97"/>
      <c r="AH72" s="2"/>
      <c r="AI72" s="2"/>
      <c r="AJ72" s="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0"/>
      <c r="AW72" s="69"/>
      <c r="AX72" s="69"/>
      <c r="AY72" s="70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116"/>
      <c r="CW72" s="116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17"/>
      <c r="DO72" s="121"/>
      <c r="DP72" s="121"/>
      <c r="DQ72" s="118"/>
      <c r="DR72" s="122"/>
      <c r="DS72" s="122"/>
      <c r="DT72" s="122"/>
      <c r="DU72" s="122"/>
      <c r="DV72" s="122"/>
      <c r="DW72" s="122"/>
      <c r="DX72" s="122"/>
      <c r="DY72" s="122"/>
      <c r="DZ72" s="122"/>
      <c r="EA72" s="122"/>
      <c r="EB72" s="122"/>
      <c r="EC72" s="122"/>
      <c r="ED72" s="122"/>
      <c r="EE72" s="122"/>
      <c r="EF72" s="122"/>
      <c r="EG72" s="122"/>
      <c r="EH72" s="122"/>
      <c r="EI72" s="122"/>
      <c r="EJ72" s="122"/>
      <c r="EK72" s="122"/>
      <c r="EL72" s="122"/>
      <c r="EM72" s="122"/>
      <c r="EN72" s="122"/>
      <c r="EO72" s="122"/>
      <c r="EP72" s="122"/>
      <c r="EQ72" s="122"/>
      <c r="ER72" s="122"/>
      <c r="ES72" s="122"/>
      <c r="ET72" s="122"/>
      <c r="EU72" s="122"/>
      <c r="EV72" s="122"/>
      <c r="EW72" s="122"/>
      <c r="EX72" s="122"/>
      <c r="EY72" s="122"/>
      <c r="EZ72" s="122"/>
      <c r="FA72" s="122"/>
      <c r="FB72" s="122"/>
      <c r="FC72" s="122"/>
      <c r="FD72" s="122"/>
      <c r="FE72" s="122"/>
      <c r="FF72" s="122"/>
      <c r="FG72" s="122"/>
      <c r="FH72" s="122"/>
      <c r="FI72" s="122"/>
      <c r="FJ72" s="122"/>
      <c r="FK72" s="122"/>
      <c r="FL72" s="122"/>
      <c r="FM72" s="122"/>
    </row>
    <row r="73" spans="5:169" ht="4.5" customHeight="1" x14ac:dyDescent="0.3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97"/>
      <c r="AE73" s="97"/>
      <c r="AF73" s="97"/>
      <c r="AG73" s="97"/>
      <c r="AH73" s="2"/>
      <c r="AI73" s="2"/>
      <c r="AJ73" s="2"/>
      <c r="AK73" s="152" t="s">
        <v>21</v>
      </c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2"/>
      <c r="AW73" s="155" t="s">
        <v>34</v>
      </c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  <c r="BP73" s="156"/>
      <c r="BQ73" s="156"/>
      <c r="BR73" s="156"/>
      <c r="BS73" s="156"/>
      <c r="BT73" s="156"/>
      <c r="BU73" s="156"/>
      <c r="BV73" s="156"/>
      <c r="BW73" s="156"/>
      <c r="BX73" s="156"/>
      <c r="BY73" s="156"/>
      <c r="BZ73" s="156"/>
      <c r="CA73" s="156"/>
      <c r="CB73" s="156"/>
      <c r="CC73" s="156"/>
      <c r="CD73" s="156"/>
      <c r="CE73" s="156"/>
      <c r="CF73" s="156"/>
      <c r="CG73" s="156"/>
      <c r="CH73" s="156"/>
      <c r="CI73" s="156"/>
      <c r="CJ73" s="156"/>
      <c r="CK73" s="156"/>
      <c r="CL73" s="156"/>
      <c r="CM73" s="156"/>
      <c r="CN73" s="156"/>
      <c r="CO73" s="156"/>
      <c r="CP73" s="156"/>
      <c r="CQ73" s="156"/>
      <c r="CR73" s="156"/>
      <c r="CS73" s="156"/>
      <c r="CT73" s="156"/>
      <c r="CU73" s="157"/>
      <c r="CV73" s="116"/>
      <c r="CW73" s="116"/>
      <c r="DC73" s="119"/>
      <c r="DD73" s="119"/>
      <c r="DE73" s="119"/>
      <c r="DF73" s="119"/>
      <c r="DG73" s="119"/>
      <c r="DH73" s="119"/>
      <c r="DI73" s="119"/>
      <c r="DJ73" s="119"/>
      <c r="DK73" s="119"/>
      <c r="DL73" s="119"/>
      <c r="DM73" s="119"/>
      <c r="DN73" s="117"/>
      <c r="DO73" s="121"/>
      <c r="DP73" s="121"/>
      <c r="DQ73" s="118"/>
      <c r="DR73" s="122"/>
      <c r="DS73" s="122"/>
      <c r="DT73" s="122"/>
      <c r="DU73" s="122"/>
      <c r="DV73" s="122"/>
      <c r="DW73" s="122"/>
      <c r="DX73" s="122"/>
      <c r="DY73" s="122"/>
      <c r="DZ73" s="122"/>
      <c r="EA73" s="122"/>
      <c r="EB73" s="122"/>
      <c r="EC73" s="122"/>
      <c r="ED73" s="122"/>
      <c r="EE73" s="122"/>
      <c r="EF73" s="122"/>
      <c r="EG73" s="122"/>
      <c r="EH73" s="122"/>
      <c r="EI73" s="122"/>
      <c r="EJ73" s="122"/>
      <c r="EK73" s="122"/>
      <c r="EL73" s="122"/>
      <c r="EM73" s="122"/>
      <c r="EN73" s="122"/>
      <c r="EO73" s="122"/>
      <c r="EP73" s="122"/>
      <c r="EQ73" s="122"/>
      <c r="ER73" s="122"/>
      <c r="ES73" s="122"/>
      <c r="ET73" s="122"/>
      <c r="EU73" s="122"/>
      <c r="EV73" s="122"/>
      <c r="EW73" s="122"/>
      <c r="EX73" s="122"/>
      <c r="EY73" s="122"/>
      <c r="EZ73" s="122"/>
      <c r="FA73" s="122"/>
      <c r="FB73" s="122"/>
      <c r="FC73" s="122"/>
      <c r="FD73" s="122"/>
      <c r="FE73" s="122"/>
      <c r="FF73" s="122"/>
      <c r="FG73" s="122"/>
      <c r="FH73" s="122"/>
      <c r="FI73" s="122"/>
      <c r="FJ73" s="122"/>
      <c r="FK73" s="122"/>
      <c r="FL73" s="122"/>
      <c r="FM73" s="122"/>
    </row>
    <row r="74" spans="5:169" ht="4.5" customHeight="1" x14ac:dyDescent="0.3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97"/>
      <c r="AE74" s="97"/>
      <c r="AF74" s="97"/>
      <c r="AG74" s="97"/>
      <c r="AH74" s="2"/>
      <c r="AI74" s="2"/>
      <c r="AJ74" s="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2"/>
      <c r="AW74" s="158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60"/>
      <c r="CV74" s="116"/>
      <c r="CW74" s="116"/>
      <c r="DC74" s="119"/>
      <c r="DD74" s="119"/>
      <c r="DE74" s="119"/>
      <c r="DF74" s="119"/>
      <c r="DG74" s="119"/>
      <c r="DH74" s="119"/>
      <c r="DI74" s="119"/>
      <c r="DJ74" s="119"/>
      <c r="DK74" s="119"/>
      <c r="DL74" s="119"/>
      <c r="DM74" s="119"/>
      <c r="DN74" s="117"/>
      <c r="DO74" s="121"/>
      <c r="DP74" s="121"/>
      <c r="DQ74" s="118"/>
      <c r="DR74" s="122"/>
      <c r="DS74" s="122"/>
      <c r="DT74" s="122"/>
      <c r="DU74" s="122"/>
      <c r="DV74" s="122"/>
      <c r="DW74" s="122"/>
      <c r="DX74" s="122"/>
      <c r="DY74" s="122"/>
      <c r="DZ74" s="122"/>
      <c r="EA74" s="122"/>
      <c r="EB74" s="122"/>
      <c r="EC74" s="122"/>
      <c r="ED74" s="122"/>
      <c r="EE74" s="122"/>
      <c r="EF74" s="122"/>
      <c r="EG74" s="122"/>
      <c r="EH74" s="122"/>
      <c r="EI74" s="122"/>
      <c r="EJ74" s="122"/>
      <c r="EK74" s="122"/>
      <c r="EL74" s="122"/>
      <c r="EM74" s="122"/>
      <c r="EN74" s="122"/>
      <c r="EO74" s="122"/>
      <c r="EP74" s="122"/>
      <c r="EQ74" s="122"/>
      <c r="ER74" s="122"/>
      <c r="ES74" s="122"/>
      <c r="ET74" s="122"/>
      <c r="EU74" s="122"/>
      <c r="EV74" s="122"/>
      <c r="EW74" s="122"/>
      <c r="EX74" s="122"/>
      <c r="EY74" s="122"/>
      <c r="EZ74" s="122"/>
      <c r="FA74" s="122"/>
      <c r="FB74" s="122"/>
      <c r="FC74" s="122"/>
      <c r="FD74" s="122"/>
      <c r="FE74" s="122"/>
      <c r="FF74" s="122"/>
      <c r="FG74" s="122"/>
      <c r="FH74" s="122"/>
      <c r="FI74" s="122"/>
      <c r="FJ74" s="122"/>
      <c r="FK74" s="122"/>
      <c r="FL74" s="122"/>
      <c r="FM74" s="122"/>
    </row>
    <row r="75" spans="5:169" ht="4.5" customHeight="1" x14ac:dyDescent="0.3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97"/>
      <c r="AE75" s="97"/>
      <c r="AF75" s="97"/>
      <c r="AG75" s="97"/>
      <c r="AH75" s="2"/>
      <c r="AI75" s="2"/>
      <c r="AJ75" s="2"/>
      <c r="AK75" s="152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2"/>
      <c r="AW75" s="158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60"/>
      <c r="CV75" s="116"/>
      <c r="CW75" s="116"/>
      <c r="DC75" s="119"/>
      <c r="DD75" s="119"/>
      <c r="DE75" s="119"/>
      <c r="DF75" s="119"/>
      <c r="DG75" s="119"/>
      <c r="DH75" s="119"/>
      <c r="DI75" s="119"/>
      <c r="DJ75" s="119"/>
      <c r="DK75" s="119"/>
      <c r="DL75" s="119"/>
      <c r="DM75" s="119"/>
      <c r="DN75" s="117"/>
      <c r="DO75" s="121"/>
      <c r="DP75" s="121"/>
      <c r="DQ75" s="118"/>
      <c r="DR75" s="122"/>
      <c r="DS75" s="122"/>
      <c r="DT75" s="122"/>
      <c r="DU75" s="122"/>
      <c r="DV75" s="122"/>
      <c r="DW75" s="122"/>
      <c r="DX75" s="122"/>
      <c r="DY75" s="122"/>
      <c r="DZ75" s="122"/>
      <c r="EA75" s="122"/>
      <c r="EB75" s="122"/>
      <c r="EC75" s="122"/>
      <c r="ED75" s="122"/>
      <c r="EE75" s="122"/>
      <c r="EF75" s="122"/>
      <c r="EG75" s="122"/>
      <c r="EH75" s="122"/>
      <c r="EI75" s="122"/>
      <c r="EJ75" s="122"/>
      <c r="EK75" s="122"/>
      <c r="EL75" s="122"/>
      <c r="EM75" s="122"/>
      <c r="EN75" s="122"/>
      <c r="EO75" s="122"/>
      <c r="EP75" s="122"/>
      <c r="EQ75" s="122"/>
      <c r="ER75" s="122"/>
      <c r="ES75" s="122"/>
      <c r="ET75" s="122"/>
      <c r="EU75" s="122"/>
      <c r="EV75" s="122"/>
      <c r="EW75" s="122"/>
      <c r="EX75" s="122"/>
      <c r="EY75" s="122"/>
      <c r="EZ75" s="122"/>
      <c r="FA75" s="122"/>
      <c r="FB75" s="122"/>
      <c r="FC75" s="122"/>
      <c r="FD75" s="122"/>
      <c r="FE75" s="122"/>
      <c r="FF75" s="122"/>
      <c r="FG75" s="122"/>
      <c r="FH75" s="122"/>
      <c r="FI75" s="122"/>
      <c r="FJ75" s="122"/>
      <c r="FK75" s="122"/>
      <c r="FL75" s="122"/>
      <c r="FM75" s="122"/>
    </row>
    <row r="76" spans="5:169" ht="4.5" customHeight="1" x14ac:dyDescent="0.3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97"/>
      <c r="AE76" s="97"/>
      <c r="AF76" s="97"/>
      <c r="AG76" s="97"/>
      <c r="AH76" s="2"/>
      <c r="AI76" s="2"/>
      <c r="AJ76" s="2"/>
      <c r="AK76" s="152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2"/>
      <c r="AW76" s="158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60"/>
      <c r="CV76" s="116"/>
      <c r="CW76" s="116"/>
      <c r="DC76" s="119"/>
      <c r="DD76" s="119"/>
      <c r="DE76" s="119"/>
      <c r="DF76" s="119"/>
      <c r="DG76" s="119"/>
      <c r="DH76" s="119"/>
      <c r="DI76" s="119"/>
      <c r="DJ76" s="119"/>
      <c r="DK76" s="119"/>
      <c r="DL76" s="119"/>
      <c r="DM76" s="119"/>
      <c r="DN76" s="117"/>
      <c r="DO76" s="121"/>
      <c r="DP76" s="121"/>
      <c r="DQ76" s="118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  <c r="ES76" s="122"/>
      <c r="ET76" s="122"/>
      <c r="EU76" s="122"/>
      <c r="EV76" s="122"/>
      <c r="EW76" s="122"/>
      <c r="EX76" s="122"/>
      <c r="EY76" s="122"/>
      <c r="EZ76" s="122"/>
      <c r="FA76" s="122"/>
      <c r="FB76" s="122"/>
      <c r="FC76" s="122"/>
      <c r="FD76" s="122"/>
      <c r="FE76" s="122"/>
      <c r="FF76" s="122"/>
      <c r="FG76" s="122"/>
      <c r="FH76" s="122"/>
      <c r="FI76" s="122"/>
      <c r="FJ76" s="122"/>
      <c r="FK76" s="122"/>
      <c r="FL76" s="122"/>
      <c r="FM76" s="122"/>
    </row>
    <row r="77" spans="5:169" ht="4.5" customHeight="1" x14ac:dyDescent="0.3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74"/>
      <c r="S77" s="74"/>
      <c r="T77" s="74"/>
      <c r="U77" s="74"/>
      <c r="V77" s="74"/>
      <c r="W77" s="74"/>
      <c r="X77" s="74"/>
      <c r="Y77" s="74"/>
      <c r="Z77" s="2"/>
      <c r="AA77" s="2"/>
      <c r="AB77" s="2"/>
      <c r="AC77" s="2"/>
      <c r="AD77" s="97"/>
      <c r="AE77" s="97"/>
      <c r="AF77" s="97"/>
      <c r="AG77" s="97"/>
      <c r="AH77" s="2"/>
      <c r="AI77" s="2"/>
      <c r="AJ77" s="2"/>
      <c r="AK77" s="152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2"/>
      <c r="AW77" s="158"/>
      <c r="AX77" s="159"/>
      <c r="AY77" s="159"/>
      <c r="AZ77" s="159"/>
      <c r="BA77" s="159"/>
      <c r="BB77" s="159"/>
      <c r="BC77" s="159"/>
      <c r="BD77" s="159"/>
      <c r="BE77" s="159"/>
      <c r="BF77" s="159"/>
      <c r="BG77" s="159"/>
      <c r="BH77" s="159"/>
      <c r="BI77" s="159"/>
      <c r="BJ77" s="159"/>
      <c r="BK77" s="159"/>
      <c r="BL77" s="159"/>
      <c r="BM77" s="159"/>
      <c r="BN77" s="159"/>
      <c r="BO77" s="159"/>
      <c r="BP77" s="159"/>
      <c r="BQ77" s="159"/>
      <c r="BR77" s="159"/>
      <c r="BS77" s="159"/>
      <c r="BT77" s="159"/>
      <c r="BU77" s="159"/>
      <c r="BV77" s="159"/>
      <c r="BW77" s="159"/>
      <c r="BX77" s="159"/>
      <c r="BY77" s="159"/>
      <c r="BZ77" s="159"/>
      <c r="CA77" s="159"/>
      <c r="CB77" s="159"/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59"/>
      <c r="CR77" s="159"/>
      <c r="CS77" s="159"/>
      <c r="CT77" s="159"/>
      <c r="CU77" s="160"/>
      <c r="CV77" s="116"/>
      <c r="CW77" s="116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17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2"/>
      <c r="DY77" s="122"/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2"/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2"/>
      <c r="FH77" s="122"/>
      <c r="FI77" s="122"/>
      <c r="FJ77" s="122"/>
      <c r="FK77" s="122"/>
      <c r="FL77" s="122"/>
      <c r="FM77" s="122"/>
    </row>
    <row r="78" spans="5:169" ht="4.5" customHeight="1" x14ac:dyDescent="0.3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74"/>
      <c r="S78" s="74"/>
      <c r="T78" s="74"/>
      <c r="U78" s="74"/>
      <c r="V78" s="74"/>
      <c r="W78" s="74"/>
      <c r="X78" s="74"/>
      <c r="Y78" s="74"/>
      <c r="Z78" s="2"/>
      <c r="AA78" s="2"/>
      <c r="AB78" s="2"/>
      <c r="AC78" s="2"/>
      <c r="AD78" s="97"/>
      <c r="AE78" s="97"/>
      <c r="AF78" s="97"/>
      <c r="AG78" s="97"/>
      <c r="AH78" s="2"/>
      <c r="AI78" s="2"/>
      <c r="AJ78" s="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2"/>
      <c r="AW78" s="158"/>
      <c r="AX78" s="159"/>
      <c r="AY78" s="159"/>
      <c r="AZ78" s="159"/>
      <c r="BA78" s="159"/>
      <c r="BB78" s="159"/>
      <c r="BC78" s="159"/>
      <c r="BD78" s="159"/>
      <c r="BE78" s="159"/>
      <c r="BF78" s="159"/>
      <c r="BG78" s="159"/>
      <c r="BH78" s="159"/>
      <c r="BI78" s="159"/>
      <c r="BJ78" s="159"/>
      <c r="BK78" s="159"/>
      <c r="BL78" s="159"/>
      <c r="BM78" s="159"/>
      <c r="BN78" s="159"/>
      <c r="BO78" s="159"/>
      <c r="BP78" s="159"/>
      <c r="BQ78" s="159"/>
      <c r="BR78" s="159"/>
      <c r="BS78" s="159"/>
      <c r="BT78" s="159"/>
      <c r="BU78" s="159"/>
      <c r="BV78" s="159"/>
      <c r="BW78" s="159"/>
      <c r="BX78" s="159"/>
      <c r="BY78" s="159"/>
      <c r="BZ78" s="159"/>
      <c r="CA78" s="159"/>
      <c r="CB78" s="159"/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59"/>
      <c r="CR78" s="159"/>
      <c r="CS78" s="159"/>
      <c r="CT78" s="159"/>
      <c r="CU78" s="160"/>
      <c r="CV78" s="116"/>
      <c r="CW78" s="116"/>
      <c r="CX78" s="124"/>
      <c r="CY78" s="124"/>
      <c r="CZ78" s="124"/>
      <c r="DA78" s="124"/>
      <c r="DB78" s="124"/>
      <c r="DC78" s="124"/>
      <c r="DD78" s="124"/>
      <c r="DE78" s="124"/>
      <c r="DF78" s="124"/>
      <c r="DG78" s="124"/>
      <c r="DH78" s="124"/>
      <c r="DI78" s="117"/>
      <c r="DJ78" s="122"/>
      <c r="DK78" s="122"/>
      <c r="DL78" s="122"/>
      <c r="DM78" s="122"/>
      <c r="DN78" s="122"/>
      <c r="DO78" s="122"/>
      <c r="DP78" s="122"/>
      <c r="DQ78" s="122"/>
      <c r="DR78" s="122"/>
      <c r="DS78" s="122"/>
      <c r="DT78" s="122"/>
      <c r="DU78" s="122"/>
      <c r="DV78" s="122"/>
      <c r="DW78" s="122"/>
      <c r="DX78" s="122"/>
      <c r="DY78" s="122"/>
      <c r="DZ78" s="122"/>
      <c r="EA78" s="122"/>
      <c r="EB78" s="122"/>
      <c r="EC78" s="122"/>
      <c r="ED78" s="122"/>
      <c r="EE78" s="122"/>
      <c r="EF78" s="122"/>
      <c r="EG78" s="122"/>
      <c r="EH78" s="122"/>
      <c r="EI78" s="122"/>
      <c r="EJ78" s="122"/>
      <c r="EK78" s="122"/>
      <c r="EL78" s="122"/>
      <c r="EM78" s="122"/>
      <c r="EN78" s="122"/>
      <c r="EO78" s="122"/>
      <c r="EP78" s="122"/>
      <c r="EQ78" s="122"/>
      <c r="ER78" s="122"/>
      <c r="ES78" s="122"/>
      <c r="ET78" s="122"/>
      <c r="EU78" s="122"/>
      <c r="EV78" s="122"/>
      <c r="EW78" s="122"/>
      <c r="EX78" s="122"/>
      <c r="EY78" s="122"/>
      <c r="EZ78" s="122"/>
      <c r="FA78" s="122"/>
      <c r="FB78" s="122"/>
      <c r="FC78" s="122"/>
      <c r="FD78" s="122"/>
      <c r="FE78" s="122"/>
      <c r="FF78" s="122"/>
      <c r="FG78" s="122"/>
      <c r="FH78" s="122"/>
      <c r="FI78" s="122"/>
      <c r="FJ78" s="122"/>
      <c r="FK78" s="122"/>
      <c r="FL78" s="122"/>
      <c r="FM78" s="122"/>
    </row>
    <row r="79" spans="5:169" ht="4.5" customHeight="1" x14ac:dyDescent="0.3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74"/>
      <c r="S79" s="74"/>
      <c r="T79" s="74"/>
      <c r="U79" s="74"/>
      <c r="V79" s="74"/>
      <c r="W79" s="74"/>
      <c r="X79" s="74"/>
      <c r="Y79" s="74"/>
      <c r="Z79" s="2"/>
      <c r="AA79" s="2"/>
      <c r="AB79" s="2"/>
      <c r="AC79" s="2"/>
      <c r="AD79" s="97"/>
      <c r="AE79" s="97"/>
      <c r="AF79" s="97"/>
      <c r="AG79" s="97"/>
      <c r="AH79" s="2"/>
      <c r="AI79" s="2"/>
      <c r="AJ79" s="2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2"/>
      <c r="AW79" s="158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60"/>
      <c r="CV79" s="116"/>
      <c r="CW79" s="116"/>
      <c r="CX79" s="124"/>
      <c r="CY79" s="124"/>
      <c r="CZ79" s="124"/>
      <c r="DA79" s="124"/>
      <c r="DB79" s="124"/>
      <c r="DC79" s="124"/>
      <c r="DD79" s="124"/>
      <c r="DE79" s="124"/>
      <c r="DF79" s="124"/>
      <c r="DG79" s="124"/>
      <c r="DH79" s="124"/>
      <c r="DI79" s="117"/>
      <c r="DJ79" s="122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122"/>
      <c r="DX79" s="122"/>
      <c r="DY79" s="122"/>
      <c r="DZ79" s="122"/>
      <c r="EA79" s="122"/>
      <c r="EB79" s="122"/>
      <c r="EC79" s="122"/>
      <c r="ED79" s="122"/>
      <c r="EE79" s="122"/>
      <c r="EF79" s="122"/>
      <c r="EG79" s="122"/>
      <c r="EH79" s="122"/>
      <c r="EI79" s="122"/>
      <c r="EJ79" s="122"/>
      <c r="EK79" s="122"/>
      <c r="EL79" s="122"/>
      <c r="EM79" s="122"/>
      <c r="EN79" s="122"/>
      <c r="EO79" s="122"/>
      <c r="EP79" s="122"/>
      <c r="EQ79" s="122"/>
      <c r="ER79" s="122"/>
      <c r="ES79" s="122"/>
      <c r="ET79" s="122"/>
      <c r="EU79" s="122"/>
      <c r="EV79" s="122"/>
      <c r="EW79" s="122"/>
      <c r="EX79" s="122"/>
      <c r="EY79" s="122"/>
      <c r="EZ79" s="122"/>
      <c r="FA79" s="122"/>
      <c r="FB79" s="122"/>
      <c r="FC79" s="122"/>
      <c r="FD79" s="122"/>
      <c r="FE79" s="122"/>
      <c r="FF79" s="122"/>
      <c r="FG79" s="122"/>
      <c r="FH79" s="122"/>
      <c r="FI79" s="117"/>
      <c r="FJ79" s="117"/>
      <c r="FK79" s="117"/>
      <c r="FL79" s="117"/>
      <c r="FM79" s="117"/>
    </row>
    <row r="80" spans="5:169" ht="4.5" customHeight="1" x14ac:dyDescent="0.3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74"/>
      <c r="S80" s="74"/>
      <c r="T80" s="74"/>
      <c r="U80" s="74"/>
      <c r="V80" s="74"/>
      <c r="W80" s="74"/>
      <c r="X80" s="74"/>
      <c r="Y80" s="74"/>
      <c r="Z80" s="2"/>
      <c r="AA80" s="2"/>
      <c r="AB80" s="2"/>
      <c r="AC80" s="2"/>
      <c r="AD80" s="97"/>
      <c r="AE80" s="97"/>
      <c r="AF80" s="97"/>
      <c r="AG80" s="97"/>
      <c r="AH80" s="2"/>
      <c r="AI80" s="2"/>
      <c r="AJ80" s="2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2"/>
      <c r="AW80" s="158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60"/>
      <c r="CV80" s="116"/>
      <c r="CW80" s="116"/>
      <c r="CX80" s="124"/>
      <c r="CY80" s="124"/>
      <c r="CZ80" s="124"/>
      <c r="DA80" s="124"/>
      <c r="DB80" s="124"/>
      <c r="DC80" s="124"/>
      <c r="DD80" s="124"/>
      <c r="DE80" s="124"/>
      <c r="DF80" s="124"/>
      <c r="DG80" s="124"/>
      <c r="DH80" s="124"/>
      <c r="DI80" s="117"/>
      <c r="DJ80" s="122"/>
      <c r="DK80" s="122"/>
      <c r="DL80" s="122"/>
      <c r="DM80" s="122"/>
      <c r="DN80" s="122"/>
      <c r="DO80" s="122"/>
      <c r="DP80" s="122"/>
      <c r="DQ80" s="122"/>
      <c r="DR80" s="122"/>
      <c r="DS80" s="122"/>
      <c r="DT80" s="122"/>
      <c r="DU80" s="122"/>
      <c r="DV80" s="122"/>
      <c r="DW80" s="122"/>
      <c r="DX80" s="122"/>
      <c r="DY80" s="122"/>
      <c r="DZ80" s="122"/>
      <c r="EA80" s="122"/>
      <c r="EB80" s="122"/>
      <c r="EC80" s="122"/>
      <c r="ED80" s="122"/>
      <c r="EE80" s="122"/>
      <c r="EF80" s="122"/>
      <c r="EG80" s="122"/>
      <c r="EH80" s="122"/>
      <c r="EI80" s="122"/>
      <c r="EJ80" s="122"/>
      <c r="EK80" s="122"/>
      <c r="EL80" s="122"/>
      <c r="EM80" s="122"/>
      <c r="EN80" s="122"/>
      <c r="EO80" s="122"/>
      <c r="EP80" s="122"/>
      <c r="EQ80" s="122"/>
      <c r="ER80" s="122"/>
      <c r="ES80" s="122"/>
      <c r="ET80" s="122"/>
      <c r="EU80" s="122"/>
      <c r="EV80" s="122"/>
      <c r="EW80" s="122"/>
      <c r="EX80" s="122"/>
      <c r="EY80" s="122"/>
      <c r="EZ80" s="122"/>
      <c r="FA80" s="122"/>
      <c r="FB80" s="122"/>
      <c r="FC80" s="122"/>
      <c r="FD80" s="122"/>
      <c r="FE80" s="122"/>
      <c r="FF80" s="122"/>
      <c r="FG80" s="122"/>
      <c r="FH80" s="122"/>
      <c r="FI80" s="117"/>
      <c r="FJ80" s="117"/>
      <c r="FK80" s="117"/>
      <c r="FL80" s="117"/>
      <c r="FM80" s="117"/>
    </row>
    <row r="81" spans="5:164" ht="4.5" customHeight="1" x14ac:dyDescent="0.3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74"/>
      <c r="S81" s="74"/>
      <c r="T81" s="74"/>
      <c r="U81" s="74"/>
      <c r="V81" s="74"/>
      <c r="W81" s="74"/>
      <c r="X81" s="74"/>
      <c r="Y81" s="74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2"/>
      <c r="AW81" s="158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60"/>
      <c r="CV81" s="116"/>
      <c r="CW81" s="116"/>
      <c r="CX81" s="124"/>
      <c r="CY81" s="124"/>
      <c r="CZ81" s="124"/>
      <c r="DA81" s="124"/>
      <c r="DB81" s="124"/>
      <c r="DC81" s="124"/>
      <c r="DD81" s="124"/>
      <c r="DE81" s="124"/>
      <c r="DF81" s="124"/>
      <c r="DG81" s="124"/>
      <c r="DH81" s="124"/>
      <c r="DI81" s="117"/>
      <c r="DJ81" s="122"/>
      <c r="DK81" s="122"/>
      <c r="DL81" s="122"/>
      <c r="DM81" s="122"/>
      <c r="DN81" s="122"/>
      <c r="DO81" s="122"/>
      <c r="DP81" s="122"/>
      <c r="DQ81" s="122"/>
      <c r="DR81" s="122"/>
      <c r="DS81" s="122"/>
      <c r="DT81" s="122"/>
      <c r="DU81" s="122"/>
      <c r="DV81" s="122"/>
      <c r="DW81" s="122"/>
      <c r="DX81" s="122"/>
      <c r="DY81" s="122"/>
      <c r="DZ81" s="122"/>
      <c r="EA81" s="122"/>
      <c r="EB81" s="122"/>
      <c r="EC81" s="122"/>
      <c r="ED81" s="122"/>
      <c r="EE81" s="122"/>
      <c r="EF81" s="122"/>
      <c r="EG81" s="122"/>
      <c r="EH81" s="122"/>
      <c r="EI81" s="122"/>
      <c r="EJ81" s="122"/>
      <c r="EK81" s="122"/>
      <c r="EL81" s="122"/>
      <c r="EM81" s="122"/>
      <c r="EN81" s="122"/>
      <c r="EO81" s="122"/>
      <c r="EP81" s="122"/>
      <c r="EQ81" s="122"/>
      <c r="ER81" s="122"/>
      <c r="ES81" s="122"/>
      <c r="ET81" s="122"/>
      <c r="EU81" s="122"/>
      <c r="EV81" s="122"/>
      <c r="EW81" s="122"/>
      <c r="EX81" s="122"/>
      <c r="EY81" s="122"/>
      <c r="EZ81" s="122"/>
      <c r="FA81" s="122"/>
      <c r="FB81" s="122"/>
      <c r="FC81" s="122"/>
      <c r="FD81" s="122"/>
      <c r="FE81" s="122"/>
      <c r="FF81" s="122"/>
      <c r="FG81" s="122"/>
      <c r="FH81" s="122"/>
    </row>
    <row r="82" spans="5:164" ht="4.5" customHeight="1" x14ac:dyDescent="0.3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74"/>
      <c r="S82" s="74"/>
      <c r="T82" s="74"/>
      <c r="U82" s="74"/>
      <c r="V82" s="74"/>
      <c r="W82" s="74"/>
      <c r="X82" s="74"/>
      <c r="Y82" s="74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2"/>
      <c r="AW82" s="158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60"/>
      <c r="CV82" s="116"/>
      <c r="CW82" s="116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17"/>
      <c r="DJ82" s="122"/>
      <c r="DK82" s="122"/>
      <c r="DL82" s="122"/>
      <c r="DM82" s="122"/>
      <c r="DN82" s="122"/>
      <c r="DO82" s="122"/>
      <c r="DP82" s="122"/>
      <c r="DQ82" s="122"/>
      <c r="DR82" s="122"/>
      <c r="DS82" s="122"/>
      <c r="DT82" s="122"/>
      <c r="DU82" s="122"/>
      <c r="DV82" s="122"/>
      <c r="DW82" s="122"/>
      <c r="DX82" s="122"/>
      <c r="DY82" s="122"/>
      <c r="DZ82" s="122"/>
      <c r="EA82" s="122"/>
      <c r="EB82" s="122"/>
      <c r="EC82" s="122"/>
      <c r="ED82" s="122"/>
      <c r="EE82" s="122"/>
      <c r="EF82" s="122"/>
      <c r="EG82" s="122"/>
      <c r="EH82" s="122"/>
      <c r="EI82" s="122"/>
      <c r="EJ82" s="122"/>
      <c r="EK82" s="122"/>
      <c r="EL82" s="122"/>
      <c r="EM82" s="122"/>
      <c r="EN82" s="122"/>
      <c r="EO82" s="122"/>
      <c r="EP82" s="122"/>
      <c r="EQ82" s="122"/>
      <c r="ER82" s="122"/>
      <c r="ES82" s="122"/>
      <c r="ET82" s="122"/>
      <c r="EU82" s="122"/>
      <c r="EV82" s="122"/>
      <c r="EW82" s="122"/>
      <c r="EX82" s="122"/>
      <c r="EY82" s="122"/>
      <c r="EZ82" s="122"/>
      <c r="FA82" s="122"/>
      <c r="FB82" s="122"/>
      <c r="FC82" s="122"/>
      <c r="FD82" s="122"/>
      <c r="FE82" s="122"/>
      <c r="FF82" s="122"/>
      <c r="FG82" s="122"/>
      <c r="FH82" s="122"/>
    </row>
    <row r="83" spans="5:164" ht="4.5" customHeight="1" x14ac:dyDescent="0.3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74"/>
      <c r="S83" s="74"/>
      <c r="T83" s="74"/>
      <c r="U83" s="74"/>
      <c r="V83" s="74"/>
      <c r="W83" s="74"/>
      <c r="X83" s="74"/>
      <c r="Y83" s="74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2"/>
      <c r="AW83" s="158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60"/>
      <c r="CV83" s="116"/>
      <c r="CW83" s="116"/>
      <c r="CX83" s="119"/>
      <c r="CY83" s="119"/>
      <c r="CZ83" s="119"/>
      <c r="DA83" s="119"/>
      <c r="DB83" s="119"/>
      <c r="DC83" s="119"/>
      <c r="DD83" s="119"/>
      <c r="DE83" s="119"/>
      <c r="DF83" s="119"/>
      <c r="DG83" s="119"/>
      <c r="DH83" s="119"/>
      <c r="DI83" s="117"/>
      <c r="DJ83" s="122"/>
      <c r="DK83" s="122"/>
      <c r="DL83" s="122"/>
      <c r="DM83" s="122"/>
      <c r="DN83" s="122"/>
      <c r="DO83" s="122"/>
      <c r="DP83" s="122"/>
      <c r="DQ83" s="122"/>
      <c r="DR83" s="122"/>
      <c r="DS83" s="122"/>
      <c r="DT83" s="122"/>
      <c r="DU83" s="122"/>
      <c r="DV83" s="122"/>
      <c r="DW83" s="122"/>
      <c r="DX83" s="122"/>
      <c r="DY83" s="122"/>
      <c r="DZ83" s="122"/>
      <c r="EA83" s="122"/>
      <c r="EB83" s="122"/>
      <c r="EC83" s="122"/>
      <c r="ED83" s="122"/>
      <c r="EE83" s="122"/>
      <c r="EF83" s="122"/>
      <c r="EG83" s="122"/>
      <c r="EH83" s="122"/>
      <c r="EI83" s="122"/>
      <c r="EJ83" s="122"/>
      <c r="EK83" s="122"/>
      <c r="EL83" s="122"/>
      <c r="EM83" s="122"/>
      <c r="EN83" s="122"/>
      <c r="EO83" s="122"/>
      <c r="EP83" s="122"/>
      <c r="EQ83" s="122"/>
      <c r="ER83" s="122"/>
      <c r="ES83" s="122"/>
      <c r="ET83" s="122"/>
      <c r="EU83" s="122"/>
      <c r="EV83" s="122"/>
      <c r="EW83" s="122"/>
      <c r="EX83" s="122"/>
      <c r="EY83" s="122"/>
      <c r="EZ83" s="122"/>
      <c r="FA83" s="122"/>
      <c r="FB83" s="122"/>
      <c r="FC83" s="122"/>
      <c r="FD83" s="122"/>
      <c r="FE83" s="122"/>
      <c r="FF83" s="122"/>
      <c r="FG83" s="122"/>
      <c r="FH83" s="122"/>
    </row>
    <row r="84" spans="5:164" ht="4.5" customHeight="1" x14ac:dyDescent="0.3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74"/>
      <c r="S84" s="74"/>
      <c r="T84" s="74"/>
      <c r="U84" s="74"/>
      <c r="V84" s="74"/>
      <c r="W84" s="74"/>
      <c r="X84" s="74"/>
      <c r="Y84" s="74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2"/>
      <c r="AW84" s="161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3"/>
      <c r="CV84" s="116"/>
      <c r="CW84" s="116"/>
      <c r="CX84" s="119"/>
      <c r="CY84" s="119"/>
      <c r="CZ84" s="119"/>
      <c r="DA84" s="119"/>
      <c r="DB84" s="119"/>
      <c r="DC84" s="119"/>
      <c r="DD84" s="119"/>
      <c r="DE84" s="119"/>
      <c r="DF84" s="119"/>
      <c r="DG84" s="119"/>
      <c r="DH84" s="119"/>
      <c r="DI84" s="117"/>
      <c r="DJ84" s="122"/>
      <c r="DK84" s="122"/>
      <c r="DL84" s="122"/>
      <c r="DM84" s="122"/>
      <c r="DN84" s="122"/>
      <c r="DO84" s="122"/>
      <c r="DP84" s="122"/>
      <c r="DQ84" s="122"/>
      <c r="DR84" s="122"/>
      <c r="DS84" s="122"/>
      <c r="DT84" s="122"/>
      <c r="DU84" s="122"/>
      <c r="DV84" s="122"/>
      <c r="DW84" s="122"/>
      <c r="DX84" s="122"/>
      <c r="DY84" s="122"/>
      <c r="DZ84" s="122"/>
      <c r="EA84" s="122"/>
      <c r="EB84" s="122"/>
      <c r="EC84" s="122"/>
      <c r="ED84" s="122"/>
      <c r="EE84" s="122"/>
      <c r="EF84" s="122"/>
      <c r="EG84" s="122"/>
      <c r="EH84" s="122"/>
      <c r="EI84" s="122"/>
      <c r="EJ84" s="122"/>
      <c r="EK84" s="122"/>
      <c r="EL84" s="122"/>
      <c r="EM84" s="122"/>
      <c r="EN84" s="122"/>
      <c r="EO84" s="122"/>
      <c r="EP84" s="122"/>
      <c r="EQ84" s="122"/>
      <c r="ER84" s="122"/>
      <c r="ES84" s="122"/>
      <c r="ET84" s="122"/>
      <c r="EU84" s="122"/>
      <c r="EV84" s="122"/>
      <c r="EW84" s="122"/>
      <c r="EX84" s="122"/>
      <c r="EY84" s="122"/>
      <c r="EZ84" s="122"/>
      <c r="FA84" s="122"/>
      <c r="FB84" s="122"/>
      <c r="FC84" s="122"/>
      <c r="FD84" s="122"/>
      <c r="FE84" s="122"/>
      <c r="FF84" s="122"/>
      <c r="FG84" s="122"/>
      <c r="FH84" s="122"/>
    </row>
    <row r="85" spans="5:164" ht="4.5" customHeight="1" x14ac:dyDescent="0.3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61"/>
      <c r="AL85" s="61"/>
      <c r="AM85" s="61"/>
      <c r="AN85" s="61"/>
      <c r="AO85" s="61"/>
      <c r="AP85" s="61"/>
      <c r="AQ85" s="61"/>
      <c r="AR85" s="61"/>
      <c r="AS85" s="61"/>
      <c r="AT85" s="61"/>
      <c r="AU85" s="61"/>
      <c r="AV85" s="60"/>
      <c r="AW85" s="95"/>
      <c r="AX85" s="95"/>
      <c r="AY85" s="95"/>
      <c r="AZ85" s="95"/>
      <c r="BA85" s="95"/>
      <c r="BB85" s="95"/>
      <c r="BC85" s="95"/>
      <c r="BD85" s="95"/>
      <c r="BE85" s="95"/>
      <c r="BF85" s="95"/>
      <c r="BG85" s="95"/>
      <c r="BH85" s="95"/>
      <c r="BI85" s="95"/>
      <c r="BJ85" s="95"/>
      <c r="BK85" s="95"/>
      <c r="BL85" s="95"/>
      <c r="BM85" s="95"/>
      <c r="BN85" s="95"/>
      <c r="BO85" s="95"/>
      <c r="BP85" s="95"/>
      <c r="BQ85" s="95"/>
      <c r="BR85" s="95"/>
      <c r="BS85" s="95"/>
      <c r="BT85" s="95"/>
      <c r="BU85" s="95"/>
      <c r="BV85" s="95"/>
      <c r="BW85" s="95"/>
      <c r="BX85" s="95"/>
      <c r="BY85" s="95"/>
      <c r="BZ85" s="95"/>
      <c r="CA85" s="95"/>
      <c r="CB85" s="95"/>
      <c r="CC85" s="95"/>
      <c r="CD85" s="95"/>
      <c r="CE85" s="95"/>
      <c r="CF85" s="95"/>
      <c r="CG85" s="95"/>
      <c r="CH85" s="95"/>
      <c r="CI85" s="95"/>
      <c r="CJ85" s="95"/>
      <c r="CK85" s="95"/>
      <c r="CL85" s="95"/>
      <c r="CM85" s="95"/>
      <c r="CN85" s="95"/>
      <c r="CO85" s="95"/>
      <c r="CP85" s="95"/>
      <c r="CQ85" s="95"/>
      <c r="CR85" s="95"/>
      <c r="CS85" s="95"/>
      <c r="CT85" s="95"/>
      <c r="CU85" s="95"/>
      <c r="CV85" s="116"/>
      <c r="CW85" s="116"/>
      <c r="CX85" s="119"/>
      <c r="CY85" s="119"/>
      <c r="CZ85" s="119"/>
      <c r="DA85" s="119"/>
      <c r="DB85" s="119"/>
      <c r="DC85" s="119"/>
      <c r="DD85" s="119"/>
      <c r="DE85" s="119"/>
      <c r="DF85" s="119"/>
      <c r="DG85" s="119"/>
      <c r="DH85" s="119"/>
      <c r="DI85" s="117"/>
      <c r="DJ85" s="122"/>
      <c r="DK85" s="122"/>
      <c r="DL85" s="122"/>
      <c r="DM85" s="122"/>
      <c r="DN85" s="122"/>
      <c r="DO85" s="122"/>
      <c r="DP85" s="122"/>
      <c r="DQ85" s="122"/>
      <c r="DR85" s="122"/>
      <c r="DS85" s="122"/>
      <c r="DT85" s="122"/>
      <c r="DU85" s="122"/>
      <c r="DV85" s="122"/>
      <c r="DW85" s="122"/>
      <c r="DX85" s="122"/>
      <c r="DY85" s="122"/>
      <c r="DZ85" s="122"/>
      <c r="EA85" s="122"/>
      <c r="EB85" s="122"/>
      <c r="EC85" s="122"/>
      <c r="ED85" s="122"/>
      <c r="EE85" s="122"/>
      <c r="EF85" s="122"/>
      <c r="EG85" s="122"/>
      <c r="EH85" s="122"/>
      <c r="EI85" s="122"/>
      <c r="EJ85" s="122"/>
      <c r="EK85" s="122"/>
      <c r="EL85" s="122"/>
      <c r="EM85" s="122"/>
      <c r="EN85" s="122"/>
      <c r="EO85" s="122"/>
      <c r="EP85" s="122"/>
      <c r="EQ85" s="122"/>
      <c r="ER85" s="122"/>
      <c r="ES85" s="122"/>
      <c r="ET85" s="122"/>
      <c r="EU85" s="122"/>
      <c r="EV85" s="122"/>
      <c r="EW85" s="122"/>
      <c r="EX85" s="122"/>
      <c r="EY85" s="122"/>
      <c r="EZ85" s="122"/>
      <c r="FA85" s="122"/>
      <c r="FB85" s="122"/>
      <c r="FC85" s="122"/>
      <c r="FD85" s="122"/>
      <c r="FE85" s="122"/>
      <c r="FF85" s="122"/>
      <c r="FG85" s="122"/>
      <c r="FH85" s="122"/>
    </row>
    <row r="86" spans="5:164" ht="4.5" customHeight="1" x14ac:dyDescent="0.3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0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/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/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/>
      <c r="CI86" s="95"/>
      <c r="CJ86" s="95"/>
      <c r="CK86" s="95"/>
      <c r="CL86" s="95"/>
      <c r="CM86" s="95"/>
      <c r="CN86" s="95"/>
      <c r="CO86" s="95"/>
      <c r="CP86" s="95"/>
      <c r="CQ86" s="95"/>
      <c r="CR86" s="95"/>
      <c r="CS86" s="95"/>
      <c r="CT86" s="95"/>
      <c r="CU86" s="95"/>
      <c r="CV86" s="116"/>
      <c r="CW86" s="116"/>
      <c r="CX86" s="119"/>
      <c r="CY86" s="119"/>
      <c r="CZ86" s="119"/>
      <c r="DA86" s="119"/>
      <c r="DB86" s="119"/>
      <c r="DC86" s="119"/>
      <c r="DD86" s="119"/>
      <c r="DE86" s="119"/>
      <c r="DF86" s="119"/>
      <c r="DG86" s="119"/>
      <c r="DH86" s="119"/>
      <c r="DI86" s="117"/>
      <c r="DJ86" s="122"/>
      <c r="DK86" s="122"/>
      <c r="DL86" s="122"/>
      <c r="DM86" s="122"/>
      <c r="DN86" s="122"/>
      <c r="DO86" s="122"/>
      <c r="DP86" s="122"/>
      <c r="DQ86" s="122"/>
      <c r="DR86" s="122"/>
      <c r="DS86" s="122"/>
      <c r="DT86" s="122"/>
      <c r="DU86" s="122"/>
      <c r="DV86" s="122"/>
      <c r="DW86" s="122"/>
      <c r="DX86" s="122"/>
      <c r="DY86" s="122"/>
      <c r="DZ86" s="122"/>
      <c r="EA86" s="122"/>
      <c r="EB86" s="122"/>
      <c r="EC86" s="122"/>
      <c r="ED86" s="122"/>
      <c r="EE86" s="122"/>
      <c r="EF86" s="122"/>
      <c r="EG86" s="122"/>
      <c r="EH86" s="122"/>
      <c r="EI86" s="122"/>
      <c r="EJ86" s="122"/>
      <c r="EK86" s="122"/>
      <c r="EL86" s="122"/>
      <c r="EM86" s="122"/>
      <c r="EN86" s="122"/>
      <c r="EO86" s="122"/>
      <c r="EP86" s="122"/>
      <c r="EQ86" s="122"/>
      <c r="ER86" s="122"/>
      <c r="ES86" s="122"/>
      <c r="ET86" s="122"/>
      <c r="EU86" s="122"/>
      <c r="EV86" s="122"/>
      <c r="EW86" s="122"/>
      <c r="EX86" s="122"/>
      <c r="EY86" s="122"/>
      <c r="EZ86" s="122"/>
      <c r="FA86" s="122"/>
      <c r="FB86" s="122"/>
      <c r="FC86" s="122"/>
      <c r="FD86" s="122"/>
      <c r="FE86" s="122"/>
      <c r="FF86" s="122"/>
      <c r="FG86" s="122"/>
      <c r="FH86" s="122"/>
    </row>
    <row r="87" spans="5:164" ht="4.5" customHeight="1" x14ac:dyDescent="0.3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61"/>
      <c r="AL87" s="61"/>
      <c r="AM87" s="61"/>
      <c r="AN87" s="61"/>
      <c r="AO87" s="61"/>
      <c r="AP87" s="61"/>
      <c r="AQ87" s="61"/>
      <c r="AR87" s="61"/>
      <c r="AS87" s="61"/>
      <c r="AT87" s="61"/>
      <c r="AU87" s="61"/>
      <c r="AV87" s="60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5"/>
      <c r="BH87" s="95"/>
      <c r="BI87" s="95"/>
      <c r="BJ87" s="95"/>
      <c r="BK87" s="95"/>
      <c r="BL87" s="95"/>
      <c r="BM87" s="95"/>
      <c r="BN87" s="95"/>
      <c r="BO87" s="95"/>
      <c r="BP87" s="95"/>
      <c r="BQ87" s="95"/>
      <c r="BR87" s="95"/>
      <c r="BS87" s="95"/>
      <c r="BT87" s="95"/>
      <c r="BU87" s="95"/>
      <c r="BV87" s="95"/>
      <c r="BW87" s="95"/>
      <c r="BX87" s="95"/>
      <c r="BY87" s="95"/>
      <c r="BZ87" s="95"/>
      <c r="CA87" s="95"/>
      <c r="CB87" s="95"/>
      <c r="CC87" s="95"/>
      <c r="CD87" s="95"/>
      <c r="CE87" s="95"/>
      <c r="CF87" s="95"/>
      <c r="CG87" s="95"/>
      <c r="CH87" s="95"/>
      <c r="CI87" s="95"/>
      <c r="CJ87" s="95"/>
      <c r="CK87" s="95"/>
      <c r="CL87" s="95"/>
      <c r="CM87" s="95"/>
      <c r="CN87" s="95"/>
      <c r="CO87" s="95"/>
      <c r="CP87" s="95"/>
      <c r="CQ87" s="95"/>
      <c r="CR87" s="95"/>
      <c r="CS87" s="95"/>
      <c r="CT87" s="95"/>
      <c r="CU87" s="95"/>
      <c r="CV87" s="116"/>
      <c r="CW87" s="116"/>
      <c r="CX87" s="119"/>
      <c r="CY87" s="119"/>
      <c r="CZ87" s="119"/>
      <c r="DA87" s="119"/>
      <c r="DB87" s="119"/>
      <c r="DC87" s="119"/>
      <c r="DD87" s="119"/>
      <c r="DE87" s="119"/>
      <c r="DF87" s="119"/>
      <c r="DG87" s="119"/>
      <c r="DH87" s="119"/>
      <c r="DI87" s="117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2"/>
      <c r="ER87" s="122"/>
      <c r="ES87" s="122"/>
      <c r="ET87" s="122"/>
      <c r="EU87" s="122"/>
      <c r="EV87" s="122"/>
      <c r="EW87" s="122"/>
      <c r="EX87" s="122"/>
      <c r="EY87" s="122"/>
      <c r="EZ87" s="122"/>
      <c r="FA87" s="122"/>
      <c r="FB87" s="122"/>
      <c r="FC87" s="122"/>
      <c r="FD87" s="122"/>
      <c r="FE87" s="122"/>
      <c r="FF87" s="122"/>
      <c r="FG87" s="122"/>
      <c r="FH87" s="122"/>
    </row>
    <row r="88" spans="5:164" ht="4.5" customHeight="1" x14ac:dyDescent="0.3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0"/>
      <c r="AW88" s="69"/>
      <c r="AX88" s="69"/>
      <c r="AY88" s="70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116"/>
      <c r="CW88" s="116"/>
      <c r="CX88" s="119"/>
      <c r="CY88" s="119"/>
      <c r="CZ88" s="119"/>
      <c r="DA88" s="119"/>
      <c r="DB88" s="119"/>
      <c r="DC88" s="119"/>
      <c r="DD88" s="119"/>
      <c r="DE88" s="119"/>
      <c r="DF88" s="119"/>
      <c r="DG88" s="119"/>
      <c r="DH88" s="119"/>
      <c r="DI88" s="117"/>
      <c r="DJ88" s="122"/>
      <c r="DK88" s="122"/>
      <c r="DL88" s="122"/>
      <c r="DM88" s="122"/>
      <c r="DN88" s="122"/>
      <c r="DO88" s="122"/>
      <c r="DP88" s="122"/>
      <c r="DQ88" s="122"/>
      <c r="DR88" s="122"/>
      <c r="DS88" s="122"/>
      <c r="DT88" s="122"/>
      <c r="DU88" s="122"/>
      <c r="DV88" s="122"/>
      <c r="DW88" s="122"/>
      <c r="DX88" s="122"/>
      <c r="DY88" s="122"/>
      <c r="DZ88" s="122"/>
      <c r="EA88" s="122"/>
      <c r="EB88" s="122"/>
      <c r="EC88" s="122"/>
      <c r="ED88" s="122"/>
      <c r="EE88" s="122"/>
      <c r="EF88" s="122"/>
      <c r="EG88" s="122"/>
      <c r="EH88" s="122"/>
      <c r="EI88" s="122"/>
      <c r="EJ88" s="122"/>
      <c r="EK88" s="122"/>
      <c r="EL88" s="122"/>
      <c r="EM88" s="122"/>
      <c r="EN88" s="122"/>
      <c r="EO88" s="122"/>
      <c r="EP88" s="122"/>
      <c r="EQ88" s="122"/>
      <c r="ER88" s="122"/>
      <c r="ES88" s="122"/>
      <c r="ET88" s="122"/>
      <c r="EU88" s="122"/>
      <c r="EV88" s="122"/>
      <c r="EW88" s="122"/>
      <c r="EX88" s="122"/>
      <c r="EY88" s="122"/>
      <c r="EZ88" s="122"/>
      <c r="FA88" s="122"/>
      <c r="FB88" s="122"/>
      <c r="FC88" s="122"/>
      <c r="FD88" s="122"/>
      <c r="FE88" s="122"/>
      <c r="FF88" s="122"/>
      <c r="FG88" s="122"/>
      <c r="FH88" s="122"/>
    </row>
    <row r="89" spans="5:164" ht="4.5" customHeight="1" x14ac:dyDescent="0.3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97"/>
      <c r="X89" s="97"/>
      <c r="Y89" s="97"/>
      <c r="Z89" s="97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0"/>
      <c r="AW89" s="69"/>
      <c r="AX89" s="69"/>
      <c r="AY89" s="70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116"/>
      <c r="CW89" s="116"/>
      <c r="CX89" s="124"/>
      <c r="CY89" s="124"/>
      <c r="CZ89" s="124"/>
      <c r="DA89" s="124"/>
      <c r="DB89" s="124"/>
      <c r="DC89" s="124"/>
      <c r="DD89" s="124"/>
      <c r="DE89" s="124"/>
      <c r="DF89" s="124"/>
      <c r="DG89" s="124"/>
      <c r="DH89" s="124"/>
      <c r="DI89" s="117"/>
      <c r="DJ89" s="126"/>
      <c r="DK89" s="126"/>
      <c r="DL89" s="127"/>
      <c r="DM89" s="128"/>
      <c r="DN89" s="128"/>
      <c r="DO89" s="128"/>
      <c r="DP89" s="128"/>
      <c r="DQ89" s="128"/>
      <c r="DR89" s="128"/>
      <c r="DS89" s="128"/>
      <c r="DT89" s="128"/>
      <c r="DU89" s="128"/>
      <c r="DV89" s="128"/>
      <c r="DW89" s="128"/>
      <c r="DX89" s="128"/>
      <c r="DY89" s="128"/>
      <c r="DZ89" s="128"/>
      <c r="EA89" s="128"/>
      <c r="EB89" s="128"/>
      <c r="EC89" s="128"/>
      <c r="ED89" s="128"/>
      <c r="EE89" s="128"/>
      <c r="EF89" s="128"/>
      <c r="EG89" s="128"/>
      <c r="EH89" s="128"/>
      <c r="EI89" s="128"/>
      <c r="EJ89" s="128"/>
      <c r="EK89" s="128"/>
      <c r="EL89" s="128"/>
      <c r="EM89" s="128"/>
      <c r="EN89" s="128"/>
      <c r="EO89" s="128"/>
      <c r="EP89" s="128"/>
      <c r="EQ89" s="128"/>
      <c r="ER89" s="128"/>
      <c r="ES89" s="128"/>
      <c r="ET89" s="128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</row>
    <row r="90" spans="5:164" ht="4.5" customHeight="1" x14ac:dyDescent="0.3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97"/>
      <c r="X90" s="97"/>
      <c r="Y90" s="97"/>
      <c r="Z90" s="97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61"/>
      <c r="AL90" s="61"/>
      <c r="AM90" s="61"/>
      <c r="AN90" s="61"/>
      <c r="AO90" s="61"/>
      <c r="AP90" s="61"/>
      <c r="AQ90" s="61"/>
      <c r="AR90" s="61"/>
      <c r="AS90" s="61"/>
      <c r="AT90" s="61"/>
      <c r="AU90" s="61"/>
      <c r="AV90" s="60"/>
      <c r="AW90" s="69"/>
      <c r="AX90" s="69"/>
      <c r="AY90" s="70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116"/>
      <c r="CW90" s="116"/>
      <c r="CX90" s="119"/>
      <c r="CY90" s="119"/>
      <c r="CZ90" s="119"/>
      <c r="DA90" s="119"/>
      <c r="DB90" s="119"/>
      <c r="DC90" s="119"/>
      <c r="DD90" s="119"/>
      <c r="DE90" s="119"/>
      <c r="DF90" s="119"/>
      <c r="DG90" s="119"/>
      <c r="DH90" s="119"/>
      <c r="DI90" s="117"/>
      <c r="DJ90" s="126"/>
      <c r="DK90" s="126"/>
      <c r="DL90" s="127"/>
      <c r="DM90" s="128"/>
      <c r="DN90" s="128"/>
      <c r="DO90" s="128"/>
      <c r="DP90" s="128"/>
      <c r="DQ90" s="128"/>
      <c r="DR90" s="128"/>
      <c r="DS90" s="128"/>
      <c r="DT90" s="128"/>
      <c r="DU90" s="128"/>
      <c r="DV90" s="128"/>
      <c r="DW90" s="128"/>
      <c r="DX90" s="128"/>
      <c r="DY90" s="128"/>
      <c r="DZ90" s="128"/>
      <c r="EA90" s="128"/>
      <c r="EB90" s="128"/>
      <c r="EC90" s="128"/>
      <c r="ED90" s="128"/>
      <c r="EE90" s="128"/>
      <c r="EF90" s="128"/>
      <c r="EG90" s="128"/>
      <c r="EH90" s="128"/>
      <c r="EI90" s="128"/>
      <c r="EJ90" s="128"/>
      <c r="EK90" s="128"/>
      <c r="EL90" s="128"/>
      <c r="EM90" s="128"/>
      <c r="EN90" s="128"/>
      <c r="EO90" s="128"/>
      <c r="EP90" s="128"/>
      <c r="EQ90" s="128"/>
      <c r="ER90" s="128"/>
      <c r="ES90" s="128"/>
      <c r="ET90" s="128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</row>
    <row r="91" spans="5:164" ht="4.5" customHeight="1" x14ac:dyDescent="0.3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97"/>
      <c r="X91" s="97"/>
      <c r="Y91" s="97"/>
      <c r="Z91" s="97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61"/>
      <c r="AL91" s="61"/>
      <c r="AM91" s="61"/>
      <c r="AN91" s="61"/>
      <c r="AO91" s="61"/>
      <c r="AP91" s="61"/>
      <c r="AQ91" s="61"/>
      <c r="AR91" s="61"/>
      <c r="AS91" s="61"/>
      <c r="AT91" s="61"/>
      <c r="AU91" s="61"/>
      <c r="AV91" s="60"/>
      <c r="AW91" s="69"/>
      <c r="AX91" s="69"/>
      <c r="AY91" s="70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116"/>
      <c r="CW91" s="116"/>
      <c r="CX91" s="119"/>
      <c r="CY91" s="119"/>
      <c r="CZ91" s="119"/>
      <c r="DA91" s="119"/>
      <c r="DB91" s="119"/>
      <c r="DC91" s="119"/>
      <c r="DD91" s="119"/>
      <c r="DE91" s="119"/>
      <c r="DF91" s="119"/>
      <c r="DG91" s="119"/>
      <c r="DH91" s="119"/>
      <c r="DI91" s="117"/>
      <c r="DJ91" s="126"/>
      <c r="DK91" s="126"/>
      <c r="DL91" s="127"/>
      <c r="DM91" s="128"/>
      <c r="DN91" s="128"/>
      <c r="DO91" s="128"/>
      <c r="DP91" s="128"/>
      <c r="DQ91" s="128"/>
      <c r="DR91" s="128"/>
      <c r="DS91" s="128"/>
      <c r="DT91" s="128"/>
      <c r="DU91" s="128"/>
      <c r="DV91" s="128"/>
      <c r="DW91" s="128"/>
      <c r="DX91" s="128"/>
      <c r="DY91" s="128"/>
      <c r="DZ91" s="128"/>
      <c r="EA91" s="128"/>
      <c r="EB91" s="128"/>
      <c r="EC91" s="128"/>
      <c r="ED91" s="128"/>
      <c r="EE91" s="128"/>
      <c r="EF91" s="128"/>
      <c r="EG91" s="128"/>
      <c r="EH91" s="128"/>
      <c r="EI91" s="128"/>
      <c r="EJ91" s="128"/>
      <c r="EK91" s="128"/>
      <c r="EL91" s="128"/>
      <c r="EM91" s="128"/>
      <c r="EN91" s="128"/>
      <c r="EO91" s="128"/>
      <c r="EP91" s="128"/>
      <c r="EQ91" s="128"/>
      <c r="ER91" s="128"/>
      <c r="ES91" s="128"/>
      <c r="ET91" s="128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</row>
    <row r="92" spans="5:164" ht="4.5" customHeight="1" x14ac:dyDescent="0.3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97"/>
      <c r="X92" s="97"/>
      <c r="Y92" s="97"/>
      <c r="Z92" s="97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61"/>
      <c r="AL92" s="61"/>
      <c r="AM92" s="61"/>
      <c r="AN92" s="61"/>
      <c r="AO92" s="61"/>
      <c r="AP92" s="61"/>
      <c r="AQ92" s="61"/>
      <c r="AR92" s="61"/>
      <c r="AS92" s="61"/>
      <c r="AT92" s="61"/>
      <c r="AU92" s="61"/>
      <c r="AV92" s="60"/>
      <c r="AW92" s="69"/>
      <c r="AX92" s="69"/>
      <c r="AY92" s="70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116"/>
      <c r="CW92" s="116"/>
      <c r="CX92" s="119"/>
      <c r="CY92" s="119"/>
      <c r="CZ92" s="119"/>
      <c r="DA92" s="119"/>
      <c r="DB92" s="119"/>
      <c r="DC92" s="119"/>
      <c r="DD92" s="119"/>
      <c r="DE92" s="119"/>
      <c r="DF92" s="119"/>
      <c r="DG92" s="119"/>
      <c r="DH92" s="119"/>
      <c r="DI92" s="117"/>
      <c r="DJ92" s="126"/>
      <c r="DK92" s="126"/>
      <c r="DL92" s="127"/>
      <c r="DM92" s="128"/>
      <c r="DN92" s="128"/>
      <c r="DO92" s="128"/>
      <c r="DP92" s="128"/>
      <c r="DQ92" s="128"/>
      <c r="DR92" s="128"/>
      <c r="DS92" s="128"/>
      <c r="DT92" s="128"/>
      <c r="DU92" s="128"/>
      <c r="DV92" s="128"/>
      <c r="DW92" s="128"/>
      <c r="DX92" s="128"/>
      <c r="DY92" s="128"/>
      <c r="DZ92" s="128"/>
      <c r="EA92" s="128"/>
      <c r="EB92" s="128"/>
      <c r="EC92" s="128"/>
      <c r="ED92" s="128"/>
      <c r="EE92" s="128"/>
      <c r="EF92" s="128"/>
      <c r="EG92" s="128"/>
      <c r="EH92" s="128"/>
      <c r="EI92" s="128"/>
      <c r="EJ92" s="128"/>
      <c r="EK92" s="128"/>
      <c r="EL92" s="128"/>
      <c r="EM92" s="128"/>
      <c r="EN92" s="128"/>
      <c r="EO92" s="128"/>
      <c r="EP92" s="128"/>
      <c r="EQ92" s="128"/>
      <c r="ER92" s="128"/>
      <c r="ES92" s="128"/>
      <c r="ET92" s="128"/>
      <c r="EU92" s="128"/>
      <c r="EV92" s="128"/>
      <c r="EW92" s="128"/>
      <c r="EX92" s="128"/>
      <c r="EY92" s="128"/>
      <c r="EZ92" s="128"/>
      <c r="FA92" s="128"/>
      <c r="FB92" s="128"/>
      <c r="FC92" s="128"/>
      <c r="FD92" s="128"/>
      <c r="FE92" s="128"/>
      <c r="FF92" s="128"/>
      <c r="FG92" s="128"/>
      <c r="FH92" s="128"/>
    </row>
    <row r="93" spans="5:164" ht="4.5" customHeight="1" x14ac:dyDescent="0.3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97"/>
      <c r="X93" s="97"/>
      <c r="Y93" s="97"/>
      <c r="Z93" s="97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61"/>
      <c r="AL93" s="61"/>
      <c r="AM93" s="61"/>
      <c r="AN93" s="61"/>
      <c r="AO93" s="61"/>
      <c r="AP93" s="61"/>
      <c r="AQ93" s="61"/>
      <c r="AR93" s="61"/>
      <c r="AS93" s="61"/>
      <c r="AT93" s="61"/>
      <c r="AU93" s="61"/>
      <c r="AV93" s="60"/>
      <c r="AW93" s="94"/>
      <c r="AX93" s="94"/>
      <c r="AY93" s="76"/>
      <c r="AZ93" s="95"/>
      <c r="BA93" s="95"/>
      <c r="BB93" s="95"/>
      <c r="BC93" s="95"/>
      <c r="BD93" s="95"/>
      <c r="BE93" s="95"/>
      <c r="BF93" s="95"/>
      <c r="BG93" s="95"/>
      <c r="BH93" s="95"/>
      <c r="BI93" s="95"/>
      <c r="BJ93" s="95"/>
      <c r="BK93" s="95"/>
      <c r="BL93" s="95"/>
      <c r="BM93" s="95"/>
      <c r="BN93" s="95"/>
      <c r="BO93" s="95"/>
      <c r="BP93" s="95"/>
      <c r="BQ93" s="95"/>
      <c r="BR93" s="95"/>
      <c r="BS93" s="95"/>
      <c r="BT93" s="95"/>
      <c r="BU93" s="95"/>
      <c r="BV93" s="95"/>
      <c r="BW93" s="95"/>
      <c r="BX93" s="95"/>
      <c r="BY93" s="95"/>
      <c r="BZ93" s="95"/>
      <c r="CA93" s="95"/>
      <c r="CB93" s="95"/>
      <c r="CC93" s="95"/>
      <c r="CD93" s="95"/>
      <c r="CE93" s="95"/>
      <c r="CF93" s="95"/>
      <c r="CG93" s="95"/>
      <c r="CH93" s="95"/>
      <c r="CI93" s="95"/>
      <c r="CJ93" s="95"/>
      <c r="CK93" s="95"/>
      <c r="CL93" s="95"/>
      <c r="CM93" s="95"/>
      <c r="CN93" s="95"/>
      <c r="CO93" s="95"/>
      <c r="CP93" s="95"/>
      <c r="CQ93" s="95"/>
      <c r="CR93" s="95"/>
      <c r="CS93" s="95"/>
      <c r="CT93" s="95"/>
      <c r="CU93" s="95"/>
      <c r="CV93" s="116"/>
      <c r="CW93" s="116"/>
      <c r="CX93" s="119"/>
      <c r="CY93" s="119"/>
      <c r="CZ93" s="119"/>
      <c r="DA93" s="119"/>
      <c r="DB93" s="119"/>
      <c r="DC93" s="119"/>
      <c r="DD93" s="119"/>
      <c r="DE93" s="119"/>
      <c r="DF93" s="119"/>
      <c r="DG93" s="119"/>
      <c r="DH93" s="119"/>
      <c r="DI93" s="117"/>
      <c r="DJ93" s="126"/>
      <c r="DK93" s="126"/>
      <c r="DL93" s="127"/>
      <c r="DM93" s="128"/>
      <c r="DN93" s="128"/>
      <c r="DO93" s="128"/>
      <c r="DP93" s="128"/>
      <c r="DQ93" s="128"/>
      <c r="DR93" s="128"/>
      <c r="DS93" s="128"/>
      <c r="DT93" s="128"/>
      <c r="DU93" s="128"/>
      <c r="DV93" s="128"/>
      <c r="DW93" s="128"/>
      <c r="DX93" s="128"/>
      <c r="DY93" s="128"/>
      <c r="DZ93" s="128"/>
      <c r="EA93" s="128"/>
      <c r="EB93" s="128"/>
      <c r="EC93" s="128"/>
      <c r="ED93" s="128"/>
      <c r="EE93" s="128"/>
      <c r="EF93" s="128"/>
      <c r="EG93" s="128"/>
      <c r="EH93" s="128"/>
      <c r="EI93" s="128"/>
      <c r="EJ93" s="128"/>
      <c r="EK93" s="128"/>
      <c r="EL93" s="128"/>
      <c r="EM93" s="128"/>
      <c r="EN93" s="128"/>
      <c r="EO93" s="128"/>
      <c r="EP93" s="128"/>
      <c r="EQ93" s="128"/>
      <c r="ER93" s="128"/>
      <c r="ES93" s="128"/>
      <c r="ET93" s="128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</row>
    <row r="94" spans="5:164" ht="4.5" customHeight="1" x14ac:dyDescent="0.3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97"/>
      <c r="X94" s="97"/>
      <c r="Y94" s="97"/>
      <c r="Z94" s="97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0"/>
      <c r="AW94" s="94"/>
      <c r="AX94" s="94"/>
      <c r="AY94" s="76"/>
      <c r="AZ94" s="95"/>
      <c r="BA94" s="95"/>
      <c r="BB94" s="95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5"/>
      <c r="BS94" s="95"/>
      <c r="BT94" s="95"/>
      <c r="BU94" s="95"/>
      <c r="BV94" s="95"/>
      <c r="BW94" s="95"/>
      <c r="BX94" s="95"/>
      <c r="BY94" s="95"/>
      <c r="BZ94" s="95"/>
      <c r="CA94" s="95"/>
      <c r="CB94" s="95"/>
      <c r="CC94" s="95"/>
      <c r="CD94" s="95"/>
      <c r="CE94" s="95"/>
      <c r="CF94" s="95"/>
      <c r="CG94" s="95"/>
      <c r="CH94" s="95"/>
      <c r="CI94" s="95"/>
      <c r="CJ94" s="95"/>
      <c r="CK94" s="95"/>
      <c r="CL94" s="95"/>
      <c r="CM94" s="95"/>
      <c r="CN94" s="95"/>
      <c r="CO94" s="95"/>
      <c r="CP94" s="95"/>
      <c r="CQ94" s="95"/>
      <c r="CR94" s="95"/>
      <c r="CS94" s="95"/>
      <c r="CT94" s="95"/>
      <c r="CU94" s="95"/>
      <c r="CV94" s="116"/>
      <c r="CW94" s="116"/>
      <c r="CX94" s="119"/>
      <c r="CY94" s="119"/>
      <c r="CZ94" s="119"/>
      <c r="DA94" s="119"/>
      <c r="DB94" s="119"/>
      <c r="DC94" s="119"/>
      <c r="DD94" s="119"/>
      <c r="DE94" s="119"/>
      <c r="DF94" s="119"/>
      <c r="DG94" s="119"/>
      <c r="DH94" s="119"/>
      <c r="DI94" s="117"/>
      <c r="DJ94" s="121"/>
      <c r="DK94" s="121"/>
      <c r="DL94" s="118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122"/>
      <c r="DX94" s="122"/>
      <c r="DY94" s="122"/>
      <c r="DZ94" s="122"/>
      <c r="EA94" s="122"/>
      <c r="EB94" s="122"/>
      <c r="EC94" s="122"/>
      <c r="ED94" s="122"/>
      <c r="EE94" s="122"/>
      <c r="EF94" s="122"/>
      <c r="EG94" s="122"/>
      <c r="EH94" s="122"/>
      <c r="EI94" s="122"/>
      <c r="EJ94" s="122"/>
      <c r="EK94" s="122"/>
      <c r="EL94" s="122"/>
      <c r="EM94" s="122"/>
      <c r="EN94" s="122"/>
      <c r="EO94" s="122"/>
      <c r="EP94" s="122"/>
      <c r="EQ94" s="122"/>
      <c r="ER94" s="122"/>
      <c r="ES94" s="122"/>
      <c r="ET94" s="122"/>
      <c r="EU94" s="122"/>
      <c r="EV94" s="122"/>
      <c r="EW94" s="122"/>
      <c r="EX94" s="122"/>
      <c r="EY94" s="122"/>
      <c r="EZ94" s="122"/>
      <c r="FA94" s="122"/>
      <c r="FB94" s="122"/>
      <c r="FC94" s="122"/>
      <c r="FD94" s="122"/>
      <c r="FE94" s="122"/>
      <c r="FF94" s="122"/>
      <c r="FG94" s="122"/>
      <c r="FH94" s="122"/>
    </row>
    <row r="95" spans="5:164" ht="4.5" customHeight="1" x14ac:dyDescent="0.3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97"/>
      <c r="X95" s="97"/>
      <c r="Y95" s="97"/>
      <c r="Z95" s="97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179" t="s">
        <v>22</v>
      </c>
      <c r="AL95" s="179"/>
      <c r="AM95" s="179"/>
      <c r="AN95" s="179"/>
      <c r="AO95" s="179"/>
      <c r="AP95" s="179"/>
      <c r="AQ95" s="179"/>
      <c r="AR95" s="179"/>
      <c r="AS95" s="179"/>
      <c r="AT95" s="179"/>
      <c r="AU95" s="179"/>
      <c r="AV95" s="2"/>
      <c r="AW95" s="155" t="s">
        <v>37</v>
      </c>
      <c r="AX95" s="156"/>
      <c r="AY95" s="156"/>
      <c r="AZ95" s="156"/>
      <c r="BA95" s="156"/>
      <c r="BB95" s="156"/>
      <c r="BC95" s="156"/>
      <c r="BD95" s="156"/>
      <c r="BE95" s="156"/>
      <c r="BF95" s="156"/>
      <c r="BG95" s="156"/>
      <c r="BH95" s="156"/>
      <c r="BI95" s="156"/>
      <c r="BJ95" s="156"/>
      <c r="BK95" s="156"/>
      <c r="BL95" s="156"/>
      <c r="BM95" s="156"/>
      <c r="BN95" s="156"/>
      <c r="BO95" s="156"/>
      <c r="BP95" s="156"/>
      <c r="BQ95" s="156"/>
      <c r="BR95" s="156"/>
      <c r="BS95" s="156"/>
      <c r="BT95" s="156"/>
      <c r="BU95" s="156"/>
      <c r="BV95" s="156"/>
      <c r="BW95" s="156"/>
      <c r="BX95" s="156"/>
      <c r="BY95" s="156"/>
      <c r="BZ95" s="156"/>
      <c r="CA95" s="156"/>
      <c r="CB95" s="156"/>
      <c r="CC95" s="156"/>
      <c r="CD95" s="156"/>
      <c r="CE95" s="156"/>
      <c r="CF95" s="156"/>
      <c r="CG95" s="156"/>
      <c r="CH95" s="156"/>
      <c r="CI95" s="156"/>
      <c r="CJ95" s="156"/>
      <c r="CK95" s="156"/>
      <c r="CL95" s="156"/>
      <c r="CM95" s="156"/>
      <c r="CN95" s="156"/>
      <c r="CO95" s="156"/>
      <c r="CP95" s="156"/>
      <c r="CQ95" s="156"/>
      <c r="CR95" s="156"/>
      <c r="CS95" s="156"/>
      <c r="CT95" s="156"/>
      <c r="CU95" s="157"/>
      <c r="CV95" s="116"/>
      <c r="CW95" s="116"/>
      <c r="CX95" s="119"/>
      <c r="CY95" s="119"/>
      <c r="CZ95" s="119"/>
      <c r="DA95" s="119"/>
      <c r="DB95" s="119"/>
      <c r="DC95" s="119"/>
      <c r="DD95" s="119"/>
      <c r="DE95" s="119"/>
      <c r="DF95" s="119"/>
      <c r="DG95" s="119"/>
      <c r="DH95" s="119"/>
      <c r="DI95" s="117"/>
      <c r="DJ95" s="121"/>
      <c r="DK95" s="121"/>
      <c r="DL95" s="118"/>
      <c r="DM95" s="122"/>
      <c r="DN95" s="122"/>
      <c r="DO95" s="122"/>
      <c r="DP95" s="122"/>
      <c r="DQ95" s="122"/>
      <c r="DR95" s="122"/>
      <c r="DS95" s="122"/>
      <c r="DT95" s="122"/>
      <c r="DU95" s="122"/>
      <c r="DV95" s="122"/>
      <c r="DW95" s="122"/>
      <c r="DX95" s="122"/>
      <c r="DY95" s="122"/>
      <c r="DZ95" s="122"/>
      <c r="EA95" s="122"/>
      <c r="EB95" s="122"/>
      <c r="EC95" s="122"/>
      <c r="ED95" s="122"/>
      <c r="EE95" s="122"/>
      <c r="EF95" s="122"/>
      <c r="EG95" s="122"/>
      <c r="EH95" s="122"/>
      <c r="EI95" s="122"/>
      <c r="EJ95" s="122"/>
      <c r="EK95" s="122"/>
      <c r="EL95" s="122"/>
      <c r="EM95" s="122"/>
      <c r="EN95" s="122"/>
      <c r="EO95" s="122"/>
      <c r="EP95" s="122"/>
      <c r="EQ95" s="122"/>
      <c r="ER95" s="122"/>
      <c r="ES95" s="122"/>
      <c r="ET95" s="122"/>
      <c r="EU95" s="122"/>
      <c r="EV95" s="122"/>
      <c r="EW95" s="122"/>
      <c r="EX95" s="122"/>
      <c r="EY95" s="122"/>
      <c r="EZ95" s="122"/>
      <c r="FA95" s="122"/>
      <c r="FB95" s="122"/>
      <c r="FC95" s="122"/>
      <c r="FD95" s="122"/>
      <c r="FE95" s="122"/>
      <c r="FF95" s="122"/>
      <c r="FG95" s="122"/>
      <c r="FH95" s="122"/>
    </row>
    <row r="96" spans="5:164" ht="4.5" customHeight="1" x14ac:dyDescent="0.3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97"/>
      <c r="X96" s="97"/>
      <c r="Y96" s="97"/>
      <c r="Z96" s="97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179"/>
      <c r="AL96" s="179"/>
      <c r="AM96" s="179"/>
      <c r="AN96" s="179"/>
      <c r="AO96" s="179"/>
      <c r="AP96" s="179"/>
      <c r="AQ96" s="179"/>
      <c r="AR96" s="179"/>
      <c r="AS96" s="179"/>
      <c r="AT96" s="179"/>
      <c r="AU96" s="179"/>
      <c r="AV96" s="2"/>
      <c r="AW96" s="158"/>
      <c r="AX96" s="159"/>
      <c r="AY96" s="159"/>
      <c r="AZ96" s="159"/>
      <c r="BA96" s="159"/>
      <c r="BB96" s="159"/>
      <c r="BC96" s="159"/>
      <c r="BD96" s="159"/>
      <c r="BE96" s="159"/>
      <c r="BF96" s="159"/>
      <c r="BG96" s="159"/>
      <c r="BH96" s="159"/>
      <c r="BI96" s="159"/>
      <c r="BJ96" s="159"/>
      <c r="BK96" s="159"/>
      <c r="BL96" s="159"/>
      <c r="BM96" s="159"/>
      <c r="BN96" s="159"/>
      <c r="BO96" s="159"/>
      <c r="BP96" s="159"/>
      <c r="BQ96" s="159"/>
      <c r="BR96" s="159"/>
      <c r="BS96" s="159"/>
      <c r="BT96" s="159"/>
      <c r="BU96" s="159"/>
      <c r="BV96" s="159"/>
      <c r="BW96" s="159"/>
      <c r="BX96" s="159"/>
      <c r="BY96" s="159"/>
      <c r="BZ96" s="159"/>
      <c r="CA96" s="159"/>
      <c r="CB96" s="159"/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59"/>
      <c r="CS96" s="159"/>
      <c r="CT96" s="159"/>
      <c r="CU96" s="160"/>
      <c r="CV96" s="116"/>
      <c r="CW96" s="116"/>
      <c r="CX96" s="124"/>
      <c r="CY96" s="124"/>
      <c r="CZ96" s="124"/>
      <c r="DA96" s="124"/>
      <c r="DB96" s="124"/>
      <c r="DC96" s="124"/>
      <c r="DD96" s="124"/>
      <c r="DE96" s="124"/>
      <c r="DF96" s="124"/>
      <c r="DG96" s="124"/>
      <c r="DH96" s="124"/>
      <c r="DI96" s="117"/>
      <c r="DJ96" s="121"/>
      <c r="DK96" s="121"/>
      <c r="DL96" s="118"/>
      <c r="DM96" s="122"/>
      <c r="DN96" s="122"/>
      <c r="DO96" s="122"/>
      <c r="DP96" s="122"/>
      <c r="DQ96" s="122"/>
      <c r="DR96" s="122"/>
      <c r="DS96" s="122"/>
      <c r="DT96" s="122"/>
      <c r="DU96" s="122"/>
      <c r="DV96" s="122"/>
      <c r="DW96" s="122"/>
      <c r="DX96" s="122"/>
      <c r="DY96" s="122"/>
      <c r="DZ96" s="122"/>
      <c r="EA96" s="122"/>
      <c r="EB96" s="122"/>
      <c r="EC96" s="122"/>
      <c r="ED96" s="122"/>
      <c r="EE96" s="122"/>
      <c r="EF96" s="122"/>
      <c r="EG96" s="122"/>
      <c r="EH96" s="122"/>
      <c r="EI96" s="122"/>
      <c r="EJ96" s="122"/>
      <c r="EK96" s="122"/>
      <c r="EL96" s="122"/>
      <c r="EM96" s="122"/>
      <c r="EN96" s="122"/>
      <c r="EO96" s="122"/>
      <c r="EP96" s="122"/>
      <c r="EQ96" s="122"/>
      <c r="ER96" s="122"/>
      <c r="ES96" s="122"/>
      <c r="ET96" s="122"/>
      <c r="EU96" s="122"/>
      <c r="EV96" s="122"/>
      <c r="EW96" s="122"/>
      <c r="EX96" s="122"/>
      <c r="EY96" s="122"/>
      <c r="EZ96" s="122"/>
      <c r="FA96" s="122"/>
      <c r="FB96" s="122"/>
      <c r="FC96" s="122"/>
      <c r="FD96" s="122"/>
      <c r="FE96" s="122"/>
      <c r="FF96" s="122"/>
      <c r="FG96" s="122"/>
      <c r="FH96" s="122"/>
    </row>
    <row r="97" spans="5:164" ht="4.5" customHeight="1" x14ac:dyDescent="0.3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97"/>
      <c r="X97" s="97"/>
      <c r="Y97" s="97"/>
      <c r="Z97" s="97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179"/>
      <c r="AL97" s="179"/>
      <c r="AM97" s="179"/>
      <c r="AN97" s="179"/>
      <c r="AO97" s="179"/>
      <c r="AP97" s="179"/>
      <c r="AQ97" s="179"/>
      <c r="AR97" s="179"/>
      <c r="AS97" s="179"/>
      <c r="AT97" s="179"/>
      <c r="AU97" s="179"/>
      <c r="AV97" s="2"/>
      <c r="AW97" s="158"/>
      <c r="AX97" s="159"/>
      <c r="AY97" s="159"/>
      <c r="AZ97" s="159"/>
      <c r="BA97" s="159"/>
      <c r="BB97" s="159"/>
      <c r="BC97" s="159"/>
      <c r="BD97" s="159"/>
      <c r="BE97" s="159"/>
      <c r="BF97" s="159"/>
      <c r="BG97" s="159"/>
      <c r="BH97" s="159"/>
      <c r="BI97" s="159"/>
      <c r="BJ97" s="159"/>
      <c r="BK97" s="159"/>
      <c r="BL97" s="159"/>
      <c r="BM97" s="159"/>
      <c r="BN97" s="159"/>
      <c r="BO97" s="159"/>
      <c r="BP97" s="159"/>
      <c r="BQ97" s="159"/>
      <c r="BR97" s="159"/>
      <c r="BS97" s="159"/>
      <c r="BT97" s="159"/>
      <c r="BU97" s="159"/>
      <c r="BV97" s="159"/>
      <c r="BW97" s="159"/>
      <c r="BX97" s="159"/>
      <c r="BY97" s="159"/>
      <c r="BZ97" s="159"/>
      <c r="CA97" s="159"/>
      <c r="CB97" s="159"/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59"/>
      <c r="CS97" s="159"/>
      <c r="CT97" s="159"/>
      <c r="CU97" s="160"/>
      <c r="CV97" s="116"/>
      <c r="CW97" s="116"/>
      <c r="CX97" s="124"/>
      <c r="CY97" s="124"/>
      <c r="CZ97" s="124"/>
      <c r="DA97" s="124"/>
      <c r="DB97" s="124"/>
      <c r="DC97" s="124"/>
      <c r="DD97" s="124"/>
      <c r="DE97" s="124"/>
      <c r="DF97" s="124"/>
      <c r="DG97" s="124"/>
      <c r="DH97" s="124"/>
      <c r="DI97" s="117"/>
      <c r="DJ97" s="121"/>
      <c r="DK97" s="121"/>
      <c r="DL97" s="118"/>
      <c r="DM97" s="122"/>
      <c r="DN97" s="122"/>
      <c r="DO97" s="122"/>
      <c r="DP97" s="122"/>
      <c r="DQ97" s="122"/>
      <c r="DR97" s="122"/>
      <c r="DS97" s="122"/>
      <c r="DT97" s="122"/>
      <c r="DU97" s="122"/>
      <c r="DV97" s="122"/>
      <c r="DW97" s="122"/>
      <c r="DX97" s="122"/>
      <c r="DY97" s="122"/>
      <c r="DZ97" s="122"/>
      <c r="EA97" s="122"/>
      <c r="EB97" s="122"/>
      <c r="EC97" s="122"/>
      <c r="ED97" s="122"/>
      <c r="EE97" s="122"/>
      <c r="EF97" s="122"/>
      <c r="EG97" s="122"/>
      <c r="EH97" s="122"/>
      <c r="EI97" s="122"/>
      <c r="EJ97" s="122"/>
      <c r="EK97" s="122"/>
      <c r="EL97" s="122"/>
      <c r="EM97" s="122"/>
      <c r="EN97" s="122"/>
      <c r="EO97" s="122"/>
      <c r="EP97" s="122"/>
      <c r="EQ97" s="122"/>
      <c r="ER97" s="122"/>
      <c r="ES97" s="122"/>
      <c r="ET97" s="122"/>
      <c r="EU97" s="122"/>
      <c r="EV97" s="122"/>
      <c r="EW97" s="122"/>
      <c r="EX97" s="122"/>
      <c r="EY97" s="122"/>
      <c r="EZ97" s="122"/>
      <c r="FA97" s="122"/>
      <c r="FB97" s="122"/>
      <c r="FC97" s="122"/>
      <c r="FD97" s="122"/>
      <c r="FE97" s="122"/>
      <c r="FF97" s="122"/>
      <c r="FG97" s="122"/>
      <c r="FH97" s="122"/>
    </row>
    <row r="98" spans="5:164" ht="4.5" customHeight="1" x14ac:dyDescent="0.3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97"/>
      <c r="X98" s="97"/>
      <c r="Y98" s="97"/>
      <c r="Z98" s="97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179"/>
      <c r="AL98" s="179"/>
      <c r="AM98" s="179"/>
      <c r="AN98" s="179"/>
      <c r="AO98" s="179"/>
      <c r="AP98" s="179"/>
      <c r="AQ98" s="179"/>
      <c r="AR98" s="179"/>
      <c r="AS98" s="179"/>
      <c r="AT98" s="179"/>
      <c r="AU98" s="179"/>
      <c r="AV98" s="2"/>
      <c r="AW98" s="158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59"/>
      <c r="BL98" s="159"/>
      <c r="BM98" s="159"/>
      <c r="BN98" s="159"/>
      <c r="BO98" s="159"/>
      <c r="BP98" s="159"/>
      <c r="BQ98" s="159"/>
      <c r="BR98" s="159"/>
      <c r="BS98" s="159"/>
      <c r="BT98" s="159"/>
      <c r="BU98" s="159"/>
      <c r="BV98" s="159"/>
      <c r="BW98" s="159"/>
      <c r="BX98" s="159"/>
      <c r="BY98" s="159"/>
      <c r="BZ98" s="159"/>
      <c r="CA98" s="159"/>
      <c r="CB98" s="159"/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59"/>
      <c r="CS98" s="159"/>
      <c r="CT98" s="159"/>
      <c r="CU98" s="160"/>
      <c r="CV98" s="116"/>
      <c r="CW98" s="116"/>
      <c r="CX98" s="124"/>
      <c r="CY98" s="124"/>
      <c r="CZ98" s="124"/>
      <c r="DA98" s="124"/>
      <c r="DB98" s="124"/>
      <c r="DC98" s="124"/>
      <c r="DD98" s="124"/>
      <c r="DE98" s="124"/>
      <c r="DF98" s="124"/>
      <c r="DG98" s="124"/>
      <c r="DH98" s="124"/>
      <c r="DI98" s="117"/>
      <c r="DJ98" s="121"/>
      <c r="DK98" s="121"/>
      <c r="DL98" s="118"/>
      <c r="DM98" s="122"/>
      <c r="DN98" s="122"/>
      <c r="DO98" s="122"/>
      <c r="DP98" s="122"/>
      <c r="DQ98" s="122"/>
      <c r="DR98" s="122"/>
      <c r="DS98" s="122"/>
      <c r="DT98" s="122"/>
      <c r="DU98" s="122"/>
      <c r="DV98" s="122"/>
      <c r="DW98" s="122"/>
      <c r="DX98" s="122"/>
      <c r="DY98" s="122"/>
      <c r="DZ98" s="122"/>
      <c r="EA98" s="122"/>
      <c r="EB98" s="122"/>
      <c r="EC98" s="122"/>
      <c r="ED98" s="122"/>
      <c r="EE98" s="122"/>
      <c r="EF98" s="122"/>
      <c r="EG98" s="122"/>
      <c r="EH98" s="122"/>
      <c r="EI98" s="122"/>
      <c r="EJ98" s="122"/>
      <c r="EK98" s="122"/>
      <c r="EL98" s="122"/>
      <c r="EM98" s="122"/>
      <c r="EN98" s="122"/>
      <c r="EO98" s="122"/>
      <c r="EP98" s="122"/>
      <c r="EQ98" s="122"/>
      <c r="ER98" s="122"/>
      <c r="ES98" s="122"/>
      <c r="ET98" s="122"/>
      <c r="EU98" s="122"/>
      <c r="EV98" s="122"/>
      <c r="EW98" s="122"/>
      <c r="EX98" s="122"/>
      <c r="EY98" s="122"/>
      <c r="EZ98" s="122"/>
      <c r="FA98" s="122"/>
      <c r="FB98" s="122"/>
      <c r="FC98" s="122"/>
      <c r="FD98" s="122"/>
      <c r="FE98" s="122"/>
      <c r="FF98" s="122"/>
      <c r="FG98" s="122"/>
      <c r="FH98" s="122"/>
    </row>
    <row r="99" spans="5:164" ht="4.5" customHeight="1" x14ac:dyDescent="0.3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97"/>
      <c r="X99" s="97"/>
      <c r="Y99" s="97"/>
      <c r="Z99" s="97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179"/>
      <c r="AL99" s="179"/>
      <c r="AM99" s="179"/>
      <c r="AN99" s="179"/>
      <c r="AO99" s="179"/>
      <c r="AP99" s="179"/>
      <c r="AQ99" s="179"/>
      <c r="AR99" s="179"/>
      <c r="AS99" s="179"/>
      <c r="AT99" s="179"/>
      <c r="AU99" s="179"/>
      <c r="AV99" s="2"/>
      <c r="AW99" s="158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59"/>
      <c r="BT99" s="159"/>
      <c r="BU99" s="159"/>
      <c r="BV99" s="159"/>
      <c r="BW99" s="159"/>
      <c r="BX99" s="159"/>
      <c r="BY99" s="159"/>
      <c r="BZ99" s="159"/>
      <c r="CA99" s="159"/>
      <c r="CB99" s="159"/>
      <c r="CC99" s="159"/>
      <c r="CD99" s="159"/>
      <c r="CE99" s="159"/>
      <c r="CF99" s="159"/>
      <c r="CG99" s="159"/>
      <c r="CH99" s="159"/>
      <c r="CI99" s="159"/>
      <c r="CJ99" s="159"/>
      <c r="CK99" s="159"/>
      <c r="CL99" s="159"/>
      <c r="CM99" s="159"/>
      <c r="CN99" s="159"/>
      <c r="CO99" s="159"/>
      <c r="CP99" s="159"/>
      <c r="CQ99" s="159"/>
      <c r="CR99" s="159"/>
      <c r="CS99" s="159"/>
      <c r="CT99" s="159"/>
      <c r="CU99" s="160"/>
      <c r="CV99" s="116"/>
      <c r="CW99" s="116"/>
      <c r="CX99" s="124"/>
      <c r="CY99" s="124"/>
      <c r="CZ99" s="124"/>
      <c r="DA99" s="124"/>
      <c r="DB99" s="124"/>
      <c r="DC99" s="124"/>
      <c r="DD99" s="124"/>
      <c r="DE99" s="124"/>
      <c r="DF99" s="124"/>
      <c r="DG99" s="124"/>
      <c r="DH99" s="124"/>
      <c r="DI99" s="117"/>
      <c r="DJ99" s="121"/>
      <c r="DK99" s="121"/>
      <c r="DL99" s="118"/>
      <c r="DM99" s="122"/>
      <c r="DN99" s="122"/>
      <c r="DO99" s="122"/>
      <c r="DP99" s="122"/>
      <c r="DQ99" s="122"/>
      <c r="DR99" s="122"/>
      <c r="DS99" s="122"/>
      <c r="DT99" s="122"/>
      <c r="DU99" s="122"/>
      <c r="DV99" s="122"/>
      <c r="DW99" s="122"/>
      <c r="DX99" s="122"/>
      <c r="DY99" s="122"/>
      <c r="DZ99" s="122"/>
      <c r="EA99" s="122"/>
      <c r="EB99" s="122"/>
      <c r="EC99" s="122"/>
      <c r="ED99" s="122"/>
      <c r="EE99" s="122"/>
      <c r="EF99" s="122"/>
      <c r="EG99" s="122"/>
      <c r="EH99" s="122"/>
      <c r="EI99" s="122"/>
      <c r="EJ99" s="122"/>
      <c r="EK99" s="122"/>
      <c r="EL99" s="122"/>
      <c r="EM99" s="122"/>
      <c r="EN99" s="122"/>
      <c r="EO99" s="122"/>
      <c r="EP99" s="122"/>
      <c r="EQ99" s="122"/>
      <c r="ER99" s="122"/>
      <c r="ES99" s="122"/>
      <c r="ET99" s="122"/>
      <c r="EU99" s="122"/>
      <c r="EV99" s="122"/>
      <c r="EW99" s="122"/>
      <c r="EX99" s="122"/>
      <c r="EY99" s="122"/>
      <c r="EZ99" s="122"/>
      <c r="FA99" s="122"/>
      <c r="FB99" s="122"/>
      <c r="FC99" s="122"/>
      <c r="FD99" s="122"/>
      <c r="FE99" s="122"/>
      <c r="FF99" s="122"/>
      <c r="FG99" s="122"/>
      <c r="FH99" s="122"/>
    </row>
    <row r="100" spans="5:164" ht="4.5" customHeight="1" x14ac:dyDescent="0.3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97"/>
      <c r="X100" s="97"/>
      <c r="Y100" s="97"/>
      <c r="Z100" s="97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179"/>
      <c r="AL100" s="179"/>
      <c r="AM100" s="179"/>
      <c r="AN100" s="179"/>
      <c r="AO100" s="179"/>
      <c r="AP100" s="179"/>
      <c r="AQ100" s="179"/>
      <c r="AR100" s="179"/>
      <c r="AS100" s="179"/>
      <c r="AT100" s="179"/>
      <c r="AU100" s="179"/>
      <c r="AV100" s="2"/>
      <c r="AW100" s="161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3"/>
      <c r="CV100" s="116"/>
      <c r="CW100" s="116"/>
      <c r="CX100" s="124"/>
      <c r="CY100" s="124"/>
      <c r="CZ100" s="124"/>
      <c r="DA100" s="124"/>
      <c r="DB100" s="124"/>
      <c r="DC100" s="124"/>
      <c r="DD100" s="124"/>
      <c r="DE100" s="124"/>
      <c r="DF100" s="124"/>
      <c r="DG100" s="124"/>
      <c r="DH100" s="124"/>
      <c r="DI100" s="117"/>
      <c r="DJ100" s="121"/>
      <c r="DK100" s="121"/>
      <c r="DL100" s="118"/>
      <c r="DM100" s="122"/>
      <c r="DN100" s="122"/>
      <c r="DO100" s="122"/>
      <c r="DP100" s="122"/>
      <c r="DQ100" s="122"/>
      <c r="DR100" s="122"/>
      <c r="DS100" s="122"/>
      <c r="DT100" s="122"/>
      <c r="DU100" s="122"/>
      <c r="DV100" s="122"/>
      <c r="DW100" s="122"/>
      <c r="DX100" s="122"/>
      <c r="DY100" s="122"/>
      <c r="DZ100" s="122"/>
      <c r="EA100" s="122"/>
      <c r="EB100" s="122"/>
      <c r="EC100" s="122"/>
      <c r="ED100" s="122"/>
      <c r="EE100" s="122"/>
      <c r="EF100" s="122"/>
      <c r="EG100" s="122"/>
      <c r="EH100" s="122"/>
      <c r="EI100" s="122"/>
      <c r="EJ100" s="122"/>
      <c r="EK100" s="122"/>
      <c r="EL100" s="122"/>
      <c r="EM100" s="122"/>
      <c r="EN100" s="122"/>
      <c r="EO100" s="122"/>
      <c r="EP100" s="122"/>
      <c r="EQ100" s="122"/>
      <c r="ER100" s="122"/>
      <c r="ES100" s="122"/>
      <c r="ET100" s="122"/>
      <c r="EU100" s="122"/>
      <c r="EV100" s="122"/>
      <c r="EW100" s="122"/>
      <c r="EX100" s="122"/>
      <c r="EY100" s="122"/>
      <c r="EZ100" s="122"/>
      <c r="FA100" s="122"/>
      <c r="FB100" s="122"/>
      <c r="FC100" s="122"/>
      <c r="FD100" s="122"/>
      <c r="FE100" s="122"/>
      <c r="FF100" s="122"/>
      <c r="FG100" s="122"/>
      <c r="FH100" s="122"/>
    </row>
    <row r="101" spans="5:164" ht="4.5" customHeight="1" x14ac:dyDescent="0.3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2"/>
      <c r="CR101" s="72"/>
      <c r="CS101" s="72"/>
      <c r="CT101" s="72"/>
      <c r="CU101" s="72"/>
      <c r="CV101" s="116"/>
      <c r="CW101" s="116"/>
      <c r="CX101" s="124"/>
      <c r="CY101" s="124"/>
      <c r="CZ101" s="124"/>
      <c r="DA101" s="124"/>
      <c r="DB101" s="124"/>
      <c r="DC101" s="124"/>
      <c r="DD101" s="124"/>
      <c r="DE101" s="124"/>
      <c r="DF101" s="124"/>
      <c r="DG101" s="124"/>
      <c r="DH101" s="124"/>
      <c r="DI101" s="117"/>
      <c r="DJ101" s="121"/>
      <c r="DK101" s="121"/>
      <c r="DL101" s="118"/>
      <c r="DM101" s="122"/>
      <c r="DN101" s="122"/>
      <c r="DO101" s="122"/>
      <c r="DP101" s="122"/>
      <c r="DQ101" s="122"/>
      <c r="DR101" s="122"/>
      <c r="DS101" s="122"/>
      <c r="DT101" s="122"/>
      <c r="DU101" s="122"/>
      <c r="DV101" s="122"/>
      <c r="DW101" s="122"/>
      <c r="DX101" s="122"/>
      <c r="DY101" s="122"/>
      <c r="DZ101" s="122"/>
      <c r="EA101" s="122"/>
      <c r="EB101" s="122"/>
      <c r="EC101" s="122"/>
      <c r="ED101" s="122"/>
      <c r="EE101" s="122"/>
      <c r="EF101" s="122"/>
      <c r="EG101" s="122"/>
      <c r="EH101" s="122"/>
      <c r="EI101" s="122"/>
      <c r="EJ101" s="122"/>
      <c r="EK101" s="122"/>
      <c r="EL101" s="122"/>
      <c r="EM101" s="122"/>
      <c r="EN101" s="122"/>
      <c r="EO101" s="122"/>
      <c r="EP101" s="122"/>
      <c r="EQ101" s="122"/>
      <c r="ER101" s="122"/>
      <c r="ES101" s="122"/>
      <c r="ET101" s="122"/>
      <c r="EU101" s="122"/>
      <c r="EV101" s="122"/>
      <c r="EW101" s="122"/>
      <c r="EX101" s="122"/>
      <c r="EY101" s="122"/>
      <c r="EZ101" s="122"/>
      <c r="FA101" s="122"/>
      <c r="FB101" s="122"/>
      <c r="FC101" s="122"/>
      <c r="FD101" s="122"/>
      <c r="FE101" s="122"/>
      <c r="FF101" s="122"/>
      <c r="FG101" s="122"/>
      <c r="FH101" s="122"/>
    </row>
    <row r="102" spans="5:164" ht="4.5" customHeight="1" x14ac:dyDescent="0.3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2"/>
      <c r="CR102" s="72"/>
      <c r="CS102" s="72"/>
      <c r="CT102" s="72"/>
      <c r="CU102" s="72"/>
      <c r="CV102" s="116"/>
      <c r="CW102" s="116"/>
    </row>
    <row r="103" spans="5:164" ht="4.5" customHeight="1" x14ac:dyDescent="0.3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2"/>
      <c r="CR103" s="72"/>
      <c r="CS103" s="72"/>
      <c r="CT103" s="72"/>
      <c r="CU103" s="72"/>
      <c r="CV103" s="116"/>
      <c r="CW103" s="116"/>
    </row>
    <row r="104" spans="5:164" ht="4.5" customHeight="1" x14ac:dyDescent="0.3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2"/>
      <c r="CR104" s="72"/>
      <c r="CS104" s="72"/>
      <c r="CT104" s="72"/>
      <c r="CU104" s="72"/>
      <c r="CV104" s="116"/>
      <c r="CW104" s="116"/>
    </row>
    <row r="105" spans="5:164" ht="4.5" customHeight="1" x14ac:dyDescent="0.3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2"/>
      <c r="CR105" s="72"/>
      <c r="CS105" s="72"/>
      <c r="CT105" s="72"/>
      <c r="CU105" s="72"/>
      <c r="CV105" s="116"/>
      <c r="CW105" s="116"/>
    </row>
    <row r="106" spans="5:164" ht="4.5" customHeight="1" x14ac:dyDescent="0.3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2"/>
      <c r="CR106" s="72"/>
      <c r="CS106" s="72"/>
      <c r="CT106" s="72"/>
      <c r="CU106" s="72"/>
      <c r="CV106" s="116"/>
      <c r="CW106" s="116"/>
    </row>
    <row r="107" spans="5:164" ht="4.5" customHeight="1" x14ac:dyDescent="0.3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</row>
    <row r="108" spans="5:164" ht="4.5" customHeight="1" x14ac:dyDescent="0.35"/>
    <row r="109" spans="5:164" ht="4.5" hidden="1" customHeight="1" x14ac:dyDescent="0.35"/>
    <row r="110" spans="5:164" ht="4.5" hidden="1" customHeight="1" x14ac:dyDescent="0.35"/>
    <row r="111" spans="5:164" ht="4.5" hidden="1" customHeight="1" x14ac:dyDescent="0.35"/>
    <row r="112" spans="5:164" ht="4.5" hidden="1" customHeight="1" x14ac:dyDescent="0.35"/>
    <row r="113" ht="4.5" hidden="1" customHeight="1" x14ac:dyDescent="0.35"/>
    <row r="114" ht="4.5" hidden="1" customHeight="1" x14ac:dyDescent="0.35"/>
    <row r="115" ht="4.5" hidden="1" customHeight="1" x14ac:dyDescent="0.35"/>
    <row r="116" ht="4.5" hidden="1" customHeight="1" x14ac:dyDescent="0.35"/>
    <row r="117" ht="4.5" hidden="1" customHeight="1" x14ac:dyDescent="0.35"/>
    <row r="118" ht="4.5" hidden="1" customHeight="1" x14ac:dyDescent="0.35"/>
    <row r="119" ht="4.5" hidden="1" customHeight="1" x14ac:dyDescent="0.35"/>
    <row r="120" ht="4.5" hidden="1" customHeight="1" x14ac:dyDescent="0.35"/>
    <row r="121" ht="4.5" hidden="1" customHeight="1" x14ac:dyDescent="0.35"/>
    <row r="122" ht="4.5" hidden="1" customHeight="1" x14ac:dyDescent="0.35"/>
    <row r="123" ht="4.5" hidden="1" customHeight="1" x14ac:dyDescent="0.35"/>
    <row r="124" ht="4.5" hidden="1" customHeight="1" x14ac:dyDescent="0.35"/>
    <row r="125" ht="4.5" hidden="1" customHeight="1" x14ac:dyDescent="0.35"/>
    <row r="126" ht="4.5" hidden="1" customHeight="1" x14ac:dyDescent="0.35"/>
    <row r="127" ht="4.5" hidden="1" customHeight="1" x14ac:dyDescent="0.35"/>
    <row r="128" ht="4.5" hidden="1" customHeight="1" x14ac:dyDescent="0.35"/>
    <row r="129" ht="4.5" hidden="1" customHeight="1" x14ac:dyDescent="0.35"/>
    <row r="130" ht="4.5" hidden="1" customHeight="1" x14ac:dyDescent="0.35"/>
    <row r="131" ht="4.5" hidden="1" customHeight="1" x14ac:dyDescent="0.35"/>
    <row r="132" ht="4.5" hidden="1" customHeight="1" x14ac:dyDescent="0.35"/>
    <row r="133" ht="4.5" hidden="1" customHeight="1" x14ac:dyDescent="0.35"/>
    <row r="134" ht="4.5" hidden="1" customHeight="1" x14ac:dyDescent="0.35"/>
    <row r="135" ht="4.5" hidden="1" customHeight="1" x14ac:dyDescent="0.35"/>
    <row r="136" ht="4.5" hidden="1" customHeight="1" x14ac:dyDescent="0.35"/>
    <row r="137" ht="4.5" hidden="1" customHeight="1" x14ac:dyDescent="0.35"/>
    <row r="138" ht="4.5" hidden="1" customHeight="1" x14ac:dyDescent="0.35"/>
    <row r="139" ht="4.5" hidden="1" customHeight="1" x14ac:dyDescent="0.35"/>
    <row r="140" ht="4.5" hidden="1" customHeight="1" x14ac:dyDescent="0.35"/>
    <row r="141" ht="4.5" hidden="1" customHeight="1" x14ac:dyDescent="0.35"/>
    <row r="142" ht="4.5" hidden="1" customHeight="1" x14ac:dyDescent="0.35"/>
    <row r="143" ht="4.5" hidden="1" customHeight="1" x14ac:dyDescent="0.35"/>
    <row r="144" ht="4.5" hidden="1" customHeight="1" x14ac:dyDescent="0.35"/>
    <row r="145" spans="5:99" ht="4.5" hidden="1" customHeight="1" x14ac:dyDescent="0.35"/>
    <row r="146" spans="5:99" ht="4.5" hidden="1" customHeight="1" x14ac:dyDescent="0.35"/>
    <row r="147" spans="5:99" ht="4.5" hidden="1" customHeight="1" x14ac:dyDescent="0.35"/>
    <row r="148" spans="5:99" ht="49.5" customHeight="1" x14ac:dyDescent="0.35"/>
    <row r="149" spans="5:99" ht="4.5" customHeight="1" x14ac:dyDescent="0.35"/>
    <row r="150" spans="5:99" ht="4.5" customHeight="1" x14ac:dyDescent="0.35">
      <c r="E150" s="2"/>
      <c r="F150" s="2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</row>
    <row r="151" spans="5:99" ht="4.5" customHeight="1" x14ac:dyDescent="0.35">
      <c r="E151" s="2"/>
      <c r="F151" s="2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159" t="s">
        <v>38</v>
      </c>
      <c r="S151" s="159"/>
      <c r="T151" s="159"/>
      <c r="U151" s="159"/>
      <c r="V151" s="159"/>
      <c r="W151" s="159"/>
      <c r="X151" s="159"/>
      <c r="Y151" s="159"/>
      <c r="Z151" s="159"/>
      <c r="AA151" s="159"/>
      <c r="AB151" s="159"/>
      <c r="AC151" s="159"/>
      <c r="AD151" s="159"/>
      <c r="AE151" s="159"/>
      <c r="AF151" s="159"/>
      <c r="AG151" s="159"/>
      <c r="AH151" s="159"/>
      <c r="AI151" s="159"/>
      <c r="AJ151" s="159"/>
      <c r="AK151" s="159"/>
      <c r="AL151" s="159"/>
      <c r="AM151" s="159"/>
      <c r="AN151" s="159"/>
      <c r="AO151" s="159"/>
      <c r="AP151" s="159"/>
      <c r="AQ151" s="159"/>
      <c r="AR151" s="159"/>
      <c r="AS151" s="159"/>
      <c r="AT151" s="159"/>
      <c r="AU151" s="159"/>
      <c r="AV151" s="159"/>
      <c r="AW151" s="159"/>
      <c r="AX151" s="159"/>
      <c r="AY151" s="159"/>
      <c r="AZ151" s="159"/>
      <c r="BA151" s="159"/>
      <c r="BB151" s="159"/>
      <c r="BC151" s="159"/>
      <c r="BD151" s="159"/>
      <c r="BE151" s="159"/>
      <c r="BF151" s="159"/>
      <c r="BG151" s="159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</row>
    <row r="152" spans="5:99" ht="4.5" customHeight="1" x14ac:dyDescent="0.35">
      <c r="E152" s="2"/>
      <c r="F152" s="2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159"/>
      <c r="S152" s="159"/>
      <c r="T152" s="159"/>
      <c r="U152" s="159"/>
      <c r="V152" s="159"/>
      <c r="W152" s="159"/>
      <c r="X152" s="159"/>
      <c r="Y152" s="159"/>
      <c r="Z152" s="159"/>
      <c r="AA152" s="159"/>
      <c r="AB152" s="159"/>
      <c r="AC152" s="159"/>
      <c r="AD152" s="159"/>
      <c r="AE152" s="159"/>
      <c r="AF152" s="159"/>
      <c r="AG152" s="159"/>
      <c r="AH152" s="159"/>
      <c r="AI152" s="159"/>
      <c r="AJ152" s="159"/>
      <c r="AK152" s="159"/>
      <c r="AL152" s="159"/>
      <c r="AM152" s="159"/>
      <c r="AN152" s="159"/>
      <c r="AO152" s="159"/>
      <c r="AP152" s="159"/>
      <c r="AQ152" s="159"/>
      <c r="AR152" s="159"/>
      <c r="AS152" s="159"/>
      <c r="AT152" s="159"/>
      <c r="AU152" s="159"/>
      <c r="AV152" s="159"/>
      <c r="AW152" s="159"/>
      <c r="AX152" s="159"/>
      <c r="AY152" s="159"/>
      <c r="AZ152" s="159"/>
      <c r="BA152" s="159"/>
      <c r="BB152" s="159"/>
      <c r="BC152" s="159"/>
      <c r="BD152" s="159"/>
      <c r="BE152" s="159"/>
      <c r="BF152" s="159"/>
      <c r="BG152" s="159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</row>
    <row r="153" spans="5:99" ht="4.5" customHeight="1" x14ac:dyDescent="0.35">
      <c r="E153" s="2"/>
      <c r="F153" s="2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59"/>
      <c r="AI153" s="159"/>
      <c r="AJ153" s="159"/>
      <c r="AK153" s="159"/>
      <c r="AL153" s="159"/>
      <c r="AM153" s="159"/>
      <c r="AN153" s="159"/>
      <c r="AO153" s="159"/>
      <c r="AP153" s="159"/>
      <c r="AQ153" s="159"/>
      <c r="AR153" s="159"/>
      <c r="AS153" s="159"/>
      <c r="AT153" s="159"/>
      <c r="AU153" s="159"/>
      <c r="AV153" s="159"/>
      <c r="AW153" s="159"/>
      <c r="AX153" s="159"/>
      <c r="AY153" s="159"/>
      <c r="AZ153" s="159"/>
      <c r="BA153" s="159"/>
      <c r="BB153" s="159"/>
      <c r="BC153" s="159"/>
      <c r="BD153" s="159"/>
      <c r="BE153" s="159"/>
      <c r="BF153" s="159"/>
      <c r="BG153" s="159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</row>
    <row r="154" spans="5:99" ht="4.5" customHeight="1" x14ac:dyDescent="0.35">
      <c r="E154" s="2"/>
      <c r="F154" s="2"/>
      <c r="G154" s="65"/>
      <c r="H154" s="66"/>
      <c r="I154" s="66"/>
      <c r="J154" s="66"/>
      <c r="K154" s="66"/>
      <c r="L154" s="66"/>
      <c r="M154" s="66"/>
      <c r="N154" s="66"/>
      <c r="O154" s="66"/>
      <c r="P154" s="66"/>
      <c r="Q154" s="65"/>
      <c r="R154" s="159"/>
      <c r="S154" s="159"/>
      <c r="T154" s="159"/>
      <c r="U154" s="159"/>
      <c r="V154" s="159"/>
      <c r="W154" s="159"/>
      <c r="X154" s="159"/>
      <c r="Y154" s="159"/>
      <c r="Z154" s="159"/>
      <c r="AA154" s="159"/>
      <c r="AB154" s="159"/>
      <c r="AC154" s="159"/>
      <c r="AD154" s="159"/>
      <c r="AE154" s="159"/>
      <c r="AF154" s="159"/>
      <c r="AG154" s="159"/>
      <c r="AH154" s="159"/>
      <c r="AI154" s="159"/>
      <c r="AJ154" s="159"/>
      <c r="AK154" s="159"/>
      <c r="AL154" s="159"/>
      <c r="AM154" s="159"/>
      <c r="AN154" s="159"/>
      <c r="AO154" s="159"/>
      <c r="AP154" s="159"/>
      <c r="AQ154" s="159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</row>
    <row r="155" spans="5:99" ht="4.5" customHeight="1" x14ac:dyDescent="0.35">
      <c r="E155" s="2"/>
      <c r="F155" s="2"/>
      <c r="G155" s="65"/>
      <c r="H155" s="66"/>
      <c r="I155" s="66"/>
      <c r="J155" s="66"/>
      <c r="K155" s="66"/>
      <c r="L155" s="66"/>
      <c r="M155" s="66"/>
      <c r="N155" s="66"/>
      <c r="O155" s="66"/>
      <c r="P155" s="66"/>
      <c r="Q155" s="65"/>
      <c r="R155" s="159"/>
      <c r="S155" s="159"/>
      <c r="T155" s="159"/>
      <c r="U155" s="159"/>
      <c r="V155" s="159"/>
      <c r="W155" s="159"/>
      <c r="X155" s="159"/>
      <c r="Y155" s="159"/>
      <c r="Z155" s="159"/>
      <c r="AA155" s="159"/>
      <c r="AB155" s="159"/>
      <c r="AC155" s="159"/>
      <c r="AD155" s="159"/>
      <c r="AE155" s="159"/>
      <c r="AF155" s="159"/>
      <c r="AG155" s="159"/>
      <c r="AH155" s="159"/>
      <c r="AI155" s="159"/>
      <c r="AJ155" s="159"/>
      <c r="AK155" s="159"/>
      <c r="AL155" s="159"/>
      <c r="AM155" s="159"/>
      <c r="AN155" s="159"/>
      <c r="AO155" s="159"/>
      <c r="AP155" s="159"/>
      <c r="AQ155" s="159"/>
      <c r="AR155" s="159"/>
      <c r="AS155" s="159"/>
      <c r="AT155" s="159"/>
      <c r="AU155" s="159"/>
      <c r="AV155" s="159"/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</row>
    <row r="156" spans="5:99" ht="4.5" customHeight="1" x14ac:dyDescent="0.35">
      <c r="E156" s="2"/>
      <c r="F156" s="2"/>
      <c r="G156" s="65"/>
      <c r="H156" s="66"/>
      <c r="I156" s="66"/>
      <c r="J156" s="66"/>
      <c r="K156" s="66"/>
      <c r="L156" s="66"/>
      <c r="M156" s="66"/>
      <c r="N156" s="66"/>
      <c r="O156" s="66"/>
      <c r="P156" s="66"/>
      <c r="Q156" s="65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59"/>
      <c r="AI156" s="159"/>
      <c r="AJ156" s="159"/>
      <c r="AK156" s="159"/>
      <c r="AL156" s="159"/>
      <c r="AM156" s="159"/>
      <c r="AN156" s="159"/>
      <c r="AO156" s="159"/>
      <c r="AP156" s="159"/>
      <c r="AQ156" s="159"/>
      <c r="AR156" s="159"/>
      <c r="AS156" s="159"/>
      <c r="AT156" s="159"/>
      <c r="AU156" s="159"/>
      <c r="AV156" s="159"/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177"/>
      <c r="BV156" s="177"/>
      <c r="BW156" s="177"/>
      <c r="BX156" s="177"/>
      <c r="BY156" s="177"/>
      <c r="BZ156" s="177"/>
      <c r="CA156" s="177"/>
      <c r="CB156" s="177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</row>
    <row r="157" spans="5:99" ht="4.5" customHeight="1" x14ac:dyDescent="0.35">
      <c r="E157" s="2"/>
      <c r="F157" s="2"/>
      <c r="G157" s="65"/>
      <c r="H157" s="66"/>
      <c r="I157" s="66"/>
      <c r="J157" s="66"/>
      <c r="K157" s="66"/>
      <c r="L157" s="66"/>
      <c r="M157" s="66"/>
      <c r="N157" s="66"/>
      <c r="O157" s="66"/>
      <c r="P157" s="66"/>
      <c r="Q157" s="65"/>
      <c r="R157" s="159"/>
      <c r="S157" s="159"/>
      <c r="T157" s="159"/>
      <c r="U157" s="159"/>
      <c r="V157" s="159"/>
      <c r="W157" s="159"/>
      <c r="X157" s="159"/>
      <c r="Y157" s="159"/>
      <c r="Z157" s="159"/>
      <c r="AA157" s="159"/>
      <c r="AB157" s="159"/>
      <c r="AC157" s="159"/>
      <c r="AD157" s="159"/>
      <c r="AE157" s="159"/>
      <c r="AF157" s="159"/>
      <c r="AG157" s="159"/>
      <c r="AH157" s="159"/>
      <c r="AI157" s="159"/>
      <c r="AJ157" s="159"/>
      <c r="AK157" s="159"/>
      <c r="AL157" s="159"/>
      <c r="AM157" s="159"/>
      <c r="AN157" s="159"/>
      <c r="AO157" s="159"/>
      <c r="AP157" s="159"/>
      <c r="AQ157" s="159"/>
      <c r="AR157" s="159"/>
      <c r="AS157" s="159"/>
      <c r="AT157" s="159"/>
      <c r="AU157" s="159"/>
      <c r="AV157" s="159"/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177"/>
      <c r="BV157" s="177"/>
      <c r="BW157" s="177"/>
      <c r="BX157" s="177"/>
      <c r="BY157" s="177"/>
      <c r="BZ157" s="177"/>
      <c r="CA157" s="177"/>
      <c r="CB157" s="177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</row>
    <row r="158" spans="5:99" ht="4.5" customHeight="1" x14ac:dyDescent="0.35">
      <c r="E158" s="2"/>
      <c r="F158" s="2"/>
      <c r="G158" s="65"/>
      <c r="H158" s="178" t="s">
        <v>20</v>
      </c>
      <c r="I158" s="178"/>
      <c r="J158" s="178"/>
      <c r="K158" s="178"/>
      <c r="L158" s="178"/>
      <c r="M158" s="178"/>
      <c r="N158" s="178"/>
      <c r="O158" s="178"/>
      <c r="P158" s="178"/>
      <c r="Q158" s="65"/>
      <c r="R158" s="159"/>
      <c r="S158" s="159"/>
      <c r="T158" s="159"/>
      <c r="U158" s="159"/>
      <c r="V158" s="159"/>
      <c r="W158" s="159"/>
      <c r="X158" s="159"/>
      <c r="Y158" s="159"/>
      <c r="Z158" s="159"/>
      <c r="AA158" s="159"/>
      <c r="AB158" s="159"/>
      <c r="AC158" s="159"/>
      <c r="AD158" s="159"/>
      <c r="AE158" s="159"/>
      <c r="AF158" s="159"/>
      <c r="AG158" s="159"/>
      <c r="AH158" s="159"/>
      <c r="AI158" s="159"/>
      <c r="AJ158" s="159"/>
      <c r="AK158" s="159"/>
      <c r="AL158" s="159"/>
      <c r="AM158" s="159"/>
      <c r="AN158" s="159"/>
      <c r="AO158" s="159"/>
      <c r="AP158" s="159"/>
      <c r="AQ158" s="159"/>
      <c r="AR158" s="159"/>
      <c r="AS158" s="159"/>
      <c r="AT158" s="159"/>
      <c r="AU158" s="159"/>
      <c r="AV158" s="159"/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177"/>
      <c r="BV158" s="177"/>
      <c r="BW158" s="177"/>
      <c r="BX158" s="177"/>
      <c r="BY158" s="177"/>
      <c r="BZ158" s="177"/>
      <c r="CA158" s="177"/>
      <c r="CB158" s="177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</row>
    <row r="159" spans="5:99" ht="4.5" customHeight="1" x14ac:dyDescent="0.35">
      <c r="E159" s="2"/>
      <c r="F159" s="2"/>
      <c r="G159" s="65"/>
      <c r="H159" s="178"/>
      <c r="I159" s="178"/>
      <c r="J159" s="178"/>
      <c r="K159" s="178"/>
      <c r="L159" s="178"/>
      <c r="M159" s="178"/>
      <c r="N159" s="178"/>
      <c r="O159" s="178"/>
      <c r="P159" s="178"/>
      <c r="Q159" s="65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59"/>
      <c r="AI159" s="159"/>
      <c r="AJ159" s="159"/>
      <c r="AK159" s="159"/>
      <c r="AL159" s="159"/>
      <c r="AM159" s="159"/>
      <c r="AN159" s="159"/>
      <c r="AO159" s="159"/>
      <c r="AP159" s="159"/>
      <c r="AQ159" s="159"/>
      <c r="AR159" s="159"/>
      <c r="AS159" s="159"/>
      <c r="AT159" s="159"/>
      <c r="AU159" s="159"/>
      <c r="AV159" s="159"/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177"/>
      <c r="BV159" s="177"/>
      <c r="BW159" s="177"/>
      <c r="BX159" s="177"/>
      <c r="BY159" s="177"/>
      <c r="BZ159" s="177"/>
      <c r="CA159" s="177"/>
      <c r="CB159" s="177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</row>
    <row r="160" spans="5:99" ht="4.5" customHeight="1" x14ac:dyDescent="0.35">
      <c r="E160" s="2"/>
      <c r="F160" s="2"/>
      <c r="G160" s="65"/>
      <c r="H160" s="178"/>
      <c r="I160" s="178"/>
      <c r="J160" s="178"/>
      <c r="K160" s="178"/>
      <c r="L160" s="178"/>
      <c r="M160" s="178"/>
      <c r="N160" s="178"/>
      <c r="O160" s="178"/>
      <c r="P160" s="178"/>
      <c r="Q160" s="65"/>
      <c r="R160" s="159"/>
      <c r="S160" s="159"/>
      <c r="T160" s="159"/>
      <c r="U160" s="159"/>
      <c r="V160" s="159"/>
      <c r="W160" s="159"/>
      <c r="X160" s="159"/>
      <c r="Y160" s="159"/>
      <c r="Z160" s="159"/>
      <c r="AA160" s="159"/>
      <c r="AB160" s="159"/>
      <c r="AC160" s="159"/>
      <c r="AD160" s="159"/>
      <c r="AE160" s="159"/>
      <c r="AF160" s="159"/>
      <c r="AG160" s="159"/>
      <c r="AH160" s="159"/>
      <c r="AI160" s="159"/>
      <c r="AJ160" s="159"/>
      <c r="AK160" s="159"/>
      <c r="AL160" s="159"/>
      <c r="AM160" s="159"/>
      <c r="AN160" s="159"/>
      <c r="AO160" s="159"/>
      <c r="AP160" s="159"/>
      <c r="AQ160" s="159"/>
      <c r="AR160" s="159"/>
      <c r="AS160" s="159"/>
      <c r="AT160" s="159"/>
      <c r="AU160" s="159"/>
      <c r="AV160" s="159"/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177"/>
      <c r="BV160" s="177"/>
      <c r="BW160" s="177"/>
      <c r="BX160" s="177"/>
      <c r="BY160" s="177"/>
      <c r="BZ160" s="177"/>
      <c r="CA160" s="177"/>
      <c r="CB160" s="177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</row>
    <row r="161" spans="5:99" ht="4.5" customHeight="1" x14ac:dyDescent="0.35">
      <c r="E161" s="2"/>
      <c r="F161" s="2"/>
      <c r="G161" s="65"/>
      <c r="H161" s="178"/>
      <c r="I161" s="178"/>
      <c r="J161" s="178"/>
      <c r="K161" s="178"/>
      <c r="L161" s="178"/>
      <c r="M161" s="178"/>
      <c r="N161" s="178"/>
      <c r="O161" s="178"/>
      <c r="P161" s="178"/>
      <c r="Q161" s="65"/>
      <c r="R161" s="159"/>
      <c r="S161" s="159"/>
      <c r="T161" s="159"/>
      <c r="U161" s="159"/>
      <c r="V161" s="159"/>
      <c r="W161" s="159"/>
      <c r="X161" s="159"/>
      <c r="Y161" s="159"/>
      <c r="Z161" s="159"/>
      <c r="AA161" s="159"/>
      <c r="AB161" s="159"/>
      <c r="AC161" s="159"/>
      <c r="AD161" s="159"/>
      <c r="AE161" s="159"/>
      <c r="AF161" s="159"/>
      <c r="AG161" s="159"/>
      <c r="AH161" s="159"/>
      <c r="AI161" s="159"/>
      <c r="AJ161" s="159"/>
      <c r="AK161" s="159"/>
      <c r="AL161" s="159"/>
      <c r="AM161" s="159"/>
      <c r="AN161" s="159"/>
      <c r="AO161" s="159"/>
      <c r="AP161" s="159"/>
      <c r="AQ161" s="159"/>
      <c r="AR161" s="159"/>
      <c r="AS161" s="159"/>
      <c r="AT161" s="159"/>
      <c r="AU161" s="159"/>
      <c r="AV161" s="159"/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177"/>
      <c r="BV161" s="177"/>
      <c r="BW161" s="177"/>
      <c r="BX161" s="177"/>
      <c r="BY161" s="177"/>
      <c r="BZ161" s="177"/>
      <c r="CA161" s="177"/>
      <c r="CB161" s="177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</row>
    <row r="162" spans="5:99" ht="4.5" customHeight="1" x14ac:dyDescent="0.35">
      <c r="E162" s="2"/>
      <c r="F162" s="2"/>
      <c r="G162" s="65"/>
      <c r="H162" s="178"/>
      <c r="I162" s="178"/>
      <c r="J162" s="178"/>
      <c r="K162" s="178"/>
      <c r="L162" s="178"/>
      <c r="M162" s="178"/>
      <c r="N162" s="178"/>
      <c r="O162" s="178"/>
      <c r="P162" s="178"/>
      <c r="Q162" s="65"/>
      <c r="R162" s="159"/>
      <c r="S162" s="159"/>
      <c r="T162" s="159"/>
      <c r="U162" s="159"/>
      <c r="V162" s="159"/>
      <c r="W162" s="159"/>
      <c r="X162" s="159"/>
      <c r="Y162" s="159"/>
      <c r="Z162" s="159"/>
      <c r="AA162" s="159"/>
      <c r="AB162" s="159"/>
      <c r="AC162" s="159"/>
      <c r="AD162" s="159"/>
      <c r="AE162" s="159"/>
      <c r="AF162" s="159"/>
      <c r="AG162" s="159"/>
      <c r="AH162" s="159"/>
      <c r="AI162" s="159"/>
      <c r="AJ162" s="159"/>
      <c r="AK162" s="159"/>
      <c r="AL162" s="159"/>
      <c r="AM162" s="159"/>
      <c r="AN162" s="159"/>
      <c r="AO162" s="159"/>
      <c r="AP162" s="159"/>
      <c r="AQ162" s="159"/>
      <c r="AR162" s="159"/>
      <c r="AS162" s="159"/>
      <c r="AT162" s="159"/>
      <c r="AU162" s="159"/>
      <c r="AV162" s="159"/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177"/>
      <c r="BV162" s="177"/>
      <c r="BW162" s="177"/>
      <c r="BX162" s="177"/>
      <c r="BY162" s="177"/>
      <c r="BZ162" s="177"/>
      <c r="CA162" s="177"/>
      <c r="CB162" s="177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</row>
    <row r="163" spans="5:99" ht="4.5" customHeight="1" x14ac:dyDescent="0.35">
      <c r="E163" s="2"/>
      <c r="F163" s="2"/>
      <c r="G163" s="65"/>
      <c r="H163" s="66"/>
      <c r="I163" s="66"/>
      <c r="J163" s="66"/>
      <c r="K163" s="66"/>
      <c r="L163" s="66"/>
      <c r="M163" s="66"/>
      <c r="N163" s="66"/>
      <c r="O163" s="66"/>
      <c r="P163" s="66"/>
      <c r="Q163" s="65"/>
      <c r="R163" s="159"/>
      <c r="S163" s="159"/>
      <c r="T163" s="159"/>
      <c r="U163" s="159"/>
      <c r="V163" s="159"/>
      <c r="W163" s="159"/>
      <c r="X163" s="159"/>
      <c r="Y163" s="159"/>
      <c r="Z163" s="159"/>
      <c r="AA163" s="159"/>
      <c r="AB163" s="159"/>
      <c r="AC163" s="159"/>
      <c r="AD163" s="159"/>
      <c r="AE163" s="159"/>
      <c r="AF163" s="159"/>
      <c r="AG163" s="159"/>
      <c r="AH163" s="159"/>
      <c r="AI163" s="159"/>
      <c r="AJ163" s="159"/>
      <c r="AK163" s="159"/>
      <c r="AL163" s="159"/>
      <c r="AM163" s="159"/>
      <c r="AN163" s="159"/>
      <c r="AO163" s="159"/>
      <c r="AP163" s="159"/>
      <c r="AQ163" s="159"/>
      <c r="AR163" s="159"/>
      <c r="AS163" s="159"/>
      <c r="AT163" s="159"/>
      <c r="AU163" s="159"/>
      <c r="AV163" s="159"/>
      <c r="AW163" s="159"/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</row>
    <row r="164" spans="5:99" ht="4.5" customHeight="1" x14ac:dyDescent="0.35">
      <c r="E164" s="2"/>
      <c r="F164" s="2"/>
      <c r="G164" s="65"/>
      <c r="H164" s="66"/>
      <c r="I164" s="66"/>
      <c r="J164" s="66"/>
      <c r="K164" s="66"/>
      <c r="L164" s="66"/>
      <c r="M164" s="66"/>
      <c r="N164" s="66"/>
      <c r="O164" s="66"/>
      <c r="P164" s="66"/>
      <c r="Q164" s="65"/>
      <c r="R164" s="159"/>
      <c r="S164" s="159"/>
      <c r="T164" s="159"/>
      <c r="U164" s="159"/>
      <c r="V164" s="159"/>
      <c r="W164" s="159"/>
      <c r="X164" s="159"/>
      <c r="Y164" s="159"/>
      <c r="Z164" s="159"/>
      <c r="AA164" s="159"/>
      <c r="AB164" s="159"/>
      <c r="AC164" s="159"/>
      <c r="AD164" s="159"/>
      <c r="AE164" s="159"/>
      <c r="AF164" s="159"/>
      <c r="AG164" s="159"/>
      <c r="AH164" s="159"/>
      <c r="AI164" s="159"/>
      <c r="AJ164" s="159"/>
      <c r="AK164" s="159"/>
      <c r="AL164" s="159"/>
      <c r="AM164" s="159"/>
      <c r="AN164" s="159"/>
      <c r="AO164" s="159"/>
      <c r="AP164" s="159"/>
      <c r="AQ164" s="159"/>
      <c r="AR164" s="159"/>
      <c r="AS164" s="159"/>
      <c r="AT164" s="159"/>
      <c r="AU164" s="159"/>
      <c r="AV164" s="159"/>
      <c r="AW164" s="159"/>
      <c r="AX164" s="159"/>
      <c r="AY164" s="159"/>
      <c r="AZ164" s="159"/>
      <c r="BA164" s="159"/>
      <c r="BB164" s="159"/>
      <c r="BC164" s="159"/>
      <c r="BD164" s="159"/>
      <c r="BE164" s="159"/>
      <c r="BF164" s="159"/>
      <c r="BG164" s="159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</row>
    <row r="165" spans="5:99" ht="4.5" customHeight="1" x14ac:dyDescent="0.35">
      <c r="E165" s="2"/>
      <c r="F165" s="2"/>
      <c r="G165" s="65"/>
      <c r="H165" s="66"/>
      <c r="I165" s="66"/>
      <c r="J165" s="66"/>
      <c r="K165" s="66"/>
      <c r="L165" s="66"/>
      <c r="M165" s="66"/>
      <c r="N165" s="66"/>
      <c r="O165" s="66"/>
      <c r="P165" s="66"/>
      <c r="Q165" s="65"/>
      <c r="R165" s="159"/>
      <c r="S165" s="159"/>
      <c r="T165" s="159"/>
      <c r="U165" s="159"/>
      <c r="V165" s="159"/>
      <c r="W165" s="159"/>
      <c r="X165" s="159"/>
      <c r="Y165" s="159"/>
      <c r="Z165" s="159"/>
      <c r="AA165" s="159"/>
      <c r="AB165" s="159"/>
      <c r="AC165" s="159"/>
      <c r="AD165" s="159"/>
      <c r="AE165" s="159"/>
      <c r="AF165" s="159"/>
      <c r="AG165" s="159"/>
      <c r="AH165" s="159"/>
      <c r="AI165" s="159"/>
      <c r="AJ165" s="159"/>
      <c r="AK165" s="159"/>
      <c r="AL165" s="159"/>
      <c r="AM165" s="159"/>
      <c r="AN165" s="159"/>
      <c r="AO165" s="159"/>
      <c r="AP165" s="159"/>
      <c r="AQ165" s="159"/>
      <c r="AR165" s="159"/>
      <c r="AS165" s="159"/>
      <c r="AT165" s="159"/>
      <c r="AU165" s="159"/>
      <c r="AV165" s="159"/>
      <c r="AW165" s="159"/>
      <c r="AX165" s="159"/>
      <c r="AY165" s="159"/>
      <c r="AZ165" s="159"/>
      <c r="BA165" s="159"/>
      <c r="BB165" s="159"/>
      <c r="BC165" s="159"/>
      <c r="BD165" s="159"/>
      <c r="BE165" s="159"/>
      <c r="BF165" s="159"/>
      <c r="BG165" s="159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</row>
    <row r="166" spans="5:99" ht="4.5" customHeight="1" x14ac:dyDescent="0.35">
      <c r="E166" s="2"/>
      <c r="F166" s="2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159"/>
      <c r="S166" s="159"/>
      <c r="T166" s="159"/>
      <c r="U166" s="159"/>
      <c r="V166" s="159"/>
      <c r="W166" s="159"/>
      <c r="X166" s="159"/>
      <c r="Y166" s="159"/>
      <c r="Z166" s="159"/>
      <c r="AA166" s="159"/>
      <c r="AB166" s="159"/>
      <c r="AC166" s="159"/>
      <c r="AD166" s="159"/>
      <c r="AE166" s="159"/>
      <c r="AF166" s="159"/>
      <c r="AG166" s="159"/>
      <c r="AH166" s="159"/>
      <c r="AI166" s="159"/>
      <c r="AJ166" s="159"/>
      <c r="AK166" s="159"/>
      <c r="AL166" s="159"/>
      <c r="AM166" s="159"/>
      <c r="AN166" s="159"/>
      <c r="AO166" s="159"/>
      <c r="AP166" s="159"/>
      <c r="AQ166" s="159"/>
      <c r="AR166" s="159"/>
      <c r="AS166" s="159"/>
      <c r="AT166" s="159"/>
      <c r="AU166" s="159"/>
      <c r="AV166" s="159"/>
      <c r="AW166" s="159"/>
      <c r="AX166" s="159"/>
      <c r="AY166" s="159"/>
      <c r="AZ166" s="159"/>
      <c r="BA166" s="159"/>
      <c r="BB166" s="159"/>
      <c r="BC166" s="159"/>
      <c r="BD166" s="159"/>
      <c r="BE166" s="159"/>
      <c r="BF166" s="159"/>
      <c r="BG166" s="159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176">
        <f ca="1">EVEN(RANDBETWEEN(100,200))</f>
        <v>150</v>
      </c>
      <c r="BZ166" s="176"/>
      <c r="CA166" s="176"/>
      <c r="CB166" s="176"/>
      <c r="CC166" s="176"/>
      <c r="CD166" s="176"/>
      <c r="CE166" s="176"/>
      <c r="CF166" s="176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</row>
    <row r="167" spans="5:99" ht="4.5" customHeight="1" x14ac:dyDescent="0.35">
      <c r="E167" s="2"/>
      <c r="F167" s="2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159"/>
      <c r="S167" s="159"/>
      <c r="T167" s="159"/>
      <c r="U167" s="159"/>
      <c r="V167" s="159"/>
      <c r="W167" s="159"/>
      <c r="X167" s="159"/>
      <c r="Y167" s="159"/>
      <c r="Z167" s="159"/>
      <c r="AA167" s="159"/>
      <c r="AB167" s="159"/>
      <c r="AC167" s="159"/>
      <c r="AD167" s="159"/>
      <c r="AE167" s="159"/>
      <c r="AF167" s="159"/>
      <c r="AG167" s="159"/>
      <c r="AH167" s="159"/>
      <c r="AI167" s="159"/>
      <c r="AJ167" s="159"/>
      <c r="AK167" s="159"/>
      <c r="AL167" s="159"/>
      <c r="AM167" s="159"/>
      <c r="AN167" s="159"/>
      <c r="AO167" s="159"/>
      <c r="AP167" s="159"/>
      <c r="AQ167" s="159"/>
      <c r="AR167" s="159"/>
      <c r="AS167" s="159"/>
      <c r="AT167" s="159"/>
      <c r="AU167" s="159"/>
      <c r="AV167" s="159"/>
      <c r="AW167" s="159"/>
      <c r="AX167" s="159"/>
      <c r="AY167" s="159"/>
      <c r="AZ167" s="159"/>
      <c r="BA167" s="159"/>
      <c r="BB167" s="159"/>
      <c r="BC167" s="159"/>
      <c r="BD167" s="159"/>
      <c r="BE167" s="159"/>
      <c r="BF167" s="159"/>
      <c r="BG167" s="159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176"/>
      <c r="BZ167" s="176"/>
      <c r="CA167" s="176"/>
      <c r="CB167" s="176"/>
      <c r="CC167" s="176"/>
      <c r="CD167" s="176"/>
      <c r="CE167" s="176"/>
      <c r="CF167" s="176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</row>
    <row r="168" spans="5:99" ht="4.5" customHeight="1" x14ac:dyDescent="0.35">
      <c r="E168" s="2"/>
      <c r="F168" s="2"/>
      <c r="G168" s="176"/>
      <c r="H168" s="176"/>
      <c r="I168" s="176"/>
      <c r="J168" s="176"/>
      <c r="K168" s="176"/>
      <c r="L168" s="176"/>
      <c r="M168" s="176"/>
      <c r="N168" s="176"/>
      <c r="O168" s="176"/>
      <c r="P168" s="176"/>
      <c r="Q168" s="176"/>
      <c r="R168" s="159"/>
      <c r="S168" s="159"/>
      <c r="T168" s="159"/>
      <c r="U168" s="159"/>
      <c r="V168" s="159"/>
      <c r="W168" s="159"/>
      <c r="X168" s="159"/>
      <c r="Y168" s="159"/>
      <c r="Z168" s="159"/>
      <c r="AA168" s="159"/>
      <c r="AB168" s="159"/>
      <c r="AC168" s="159"/>
      <c r="AD168" s="159"/>
      <c r="AE168" s="159"/>
      <c r="AF168" s="159"/>
      <c r="AG168" s="159"/>
      <c r="AH168" s="159"/>
      <c r="AI168" s="159"/>
      <c r="AJ168" s="159"/>
      <c r="AK168" s="159"/>
      <c r="AL168" s="159"/>
      <c r="AM168" s="159"/>
      <c r="AN168" s="159"/>
      <c r="AO168" s="159"/>
      <c r="AP168" s="159"/>
      <c r="AQ168" s="159"/>
      <c r="AR168" s="159"/>
      <c r="AS168" s="159"/>
      <c r="AT168" s="159"/>
      <c r="AU168" s="159"/>
      <c r="AV168" s="159"/>
      <c r="AW168" s="159"/>
      <c r="AX168" s="159"/>
      <c r="AY168" s="159"/>
      <c r="AZ168" s="159"/>
      <c r="BA168" s="159"/>
      <c r="BB168" s="159"/>
      <c r="BC168" s="159"/>
      <c r="BD168" s="159"/>
      <c r="BE168" s="159"/>
      <c r="BF168" s="159"/>
      <c r="BG168" s="159"/>
      <c r="BH168" s="2"/>
      <c r="BI168" s="2"/>
      <c r="BJ168" s="2"/>
      <c r="BK168" s="2"/>
      <c r="BL168" s="2"/>
      <c r="BM168" s="2"/>
      <c r="BN168" s="2"/>
      <c r="BO168" s="176">
        <f ca="1">EVEN(RANDBETWEEN(100,160))</f>
        <v>102</v>
      </c>
      <c r="BP168" s="176"/>
      <c r="BQ168" s="176"/>
      <c r="BR168" s="176"/>
      <c r="BS168" s="176"/>
      <c r="BT168" s="176"/>
      <c r="BU168" s="176"/>
      <c r="BV168" s="176"/>
      <c r="BW168" s="2"/>
      <c r="BX168" s="2"/>
      <c r="BY168" s="176"/>
      <c r="BZ168" s="176"/>
      <c r="CA168" s="176"/>
      <c r="CB168" s="176"/>
      <c r="CC168" s="176"/>
      <c r="CD168" s="176"/>
      <c r="CE168" s="176"/>
      <c r="CF168" s="176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</row>
    <row r="169" spans="5:99" ht="4.5" customHeight="1" x14ac:dyDescent="0.35">
      <c r="E169" s="2"/>
      <c r="F169" s="2"/>
      <c r="G169" s="176"/>
      <c r="H169" s="176"/>
      <c r="I169" s="176"/>
      <c r="J169" s="176"/>
      <c r="K169" s="176"/>
      <c r="L169" s="176"/>
      <c r="M169" s="176"/>
      <c r="N169" s="176"/>
      <c r="O169" s="176"/>
      <c r="P169" s="176"/>
      <c r="Q169" s="176"/>
      <c r="R169" s="159"/>
      <c r="S169" s="159"/>
      <c r="T169" s="159"/>
      <c r="U169" s="159"/>
      <c r="V169" s="159"/>
      <c r="W169" s="159"/>
      <c r="X169" s="159"/>
      <c r="Y169" s="159"/>
      <c r="Z169" s="159"/>
      <c r="AA169" s="159"/>
      <c r="AB169" s="159"/>
      <c r="AC169" s="159"/>
      <c r="AD169" s="159"/>
      <c r="AE169" s="159"/>
      <c r="AF169" s="159"/>
      <c r="AG169" s="159"/>
      <c r="AH169" s="159"/>
      <c r="AI169" s="159"/>
      <c r="AJ169" s="159"/>
      <c r="AK169" s="159"/>
      <c r="AL169" s="159"/>
      <c r="AM169" s="159"/>
      <c r="AN169" s="159"/>
      <c r="AO169" s="159"/>
      <c r="AP169" s="159"/>
      <c r="AQ169" s="159"/>
      <c r="AR169" s="159"/>
      <c r="AS169" s="159"/>
      <c r="AT169" s="159"/>
      <c r="AU169" s="159"/>
      <c r="AV169" s="159"/>
      <c r="AW169" s="159"/>
      <c r="AX169" s="159"/>
      <c r="AY169" s="159"/>
      <c r="AZ169" s="159"/>
      <c r="BA169" s="159"/>
      <c r="BB169" s="159"/>
      <c r="BC169" s="159"/>
      <c r="BD169" s="159"/>
      <c r="BE169" s="159"/>
      <c r="BF169" s="159"/>
      <c r="BG169" s="159"/>
      <c r="BH169" s="2"/>
      <c r="BI169" s="2"/>
      <c r="BJ169" s="2"/>
      <c r="BK169" s="2"/>
      <c r="BL169" s="2"/>
      <c r="BM169" s="2"/>
      <c r="BN169" s="2"/>
      <c r="BO169" s="176"/>
      <c r="BP169" s="176"/>
      <c r="BQ169" s="176"/>
      <c r="BR169" s="176"/>
      <c r="BS169" s="176"/>
      <c r="BT169" s="176"/>
      <c r="BU169" s="176"/>
      <c r="BV169" s="176"/>
      <c r="BW169" s="2"/>
      <c r="BX169" s="2"/>
      <c r="BY169" s="176"/>
      <c r="BZ169" s="176"/>
      <c r="CA169" s="176"/>
      <c r="CB169" s="176"/>
      <c r="CC169" s="176"/>
      <c r="CD169" s="176"/>
      <c r="CE169" s="176"/>
      <c r="CF169" s="176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</row>
    <row r="170" spans="5:99" ht="4.5" customHeight="1" x14ac:dyDescent="0.35">
      <c r="E170" s="2"/>
      <c r="F170" s="2"/>
      <c r="G170" s="176"/>
      <c r="H170" s="176"/>
      <c r="I170" s="176"/>
      <c r="J170" s="176"/>
      <c r="K170" s="176"/>
      <c r="L170" s="176"/>
      <c r="M170" s="176"/>
      <c r="N170" s="176"/>
      <c r="O170" s="176"/>
      <c r="P170" s="176"/>
      <c r="Q170" s="176"/>
      <c r="R170" s="159"/>
      <c r="S170" s="159"/>
      <c r="T170" s="159"/>
      <c r="U170" s="159"/>
      <c r="V170" s="159"/>
      <c r="W170" s="159"/>
      <c r="X170" s="159"/>
      <c r="Y170" s="159"/>
      <c r="Z170" s="159"/>
      <c r="AA170" s="159"/>
      <c r="AB170" s="159"/>
      <c r="AC170" s="159"/>
      <c r="AD170" s="159"/>
      <c r="AE170" s="159"/>
      <c r="AF170" s="159"/>
      <c r="AG170" s="159"/>
      <c r="AH170" s="159"/>
      <c r="AI170" s="159"/>
      <c r="AJ170" s="159"/>
      <c r="AK170" s="159"/>
      <c r="AL170" s="159"/>
      <c r="AM170" s="159"/>
      <c r="AN170" s="159"/>
      <c r="AO170" s="159"/>
      <c r="AP170" s="159"/>
      <c r="AQ170" s="159"/>
      <c r="AR170" s="159"/>
      <c r="AS170" s="159"/>
      <c r="AT170" s="159"/>
      <c r="AU170" s="159"/>
      <c r="AV170" s="159"/>
      <c r="AW170" s="159"/>
      <c r="AX170" s="159"/>
      <c r="AY170" s="159"/>
      <c r="AZ170" s="159"/>
      <c r="BA170" s="159"/>
      <c r="BB170" s="159"/>
      <c r="BC170" s="159"/>
      <c r="BD170" s="159"/>
      <c r="BE170" s="159"/>
      <c r="BF170" s="159"/>
      <c r="BG170" s="159"/>
      <c r="BH170" s="2"/>
      <c r="BI170" s="2"/>
      <c r="BJ170" s="2"/>
      <c r="BK170" s="2"/>
      <c r="BL170" s="2"/>
      <c r="BM170" s="2"/>
      <c r="BN170" s="2"/>
      <c r="BO170" s="176"/>
      <c r="BP170" s="176"/>
      <c r="BQ170" s="176"/>
      <c r="BR170" s="176"/>
      <c r="BS170" s="176"/>
      <c r="BT170" s="176"/>
      <c r="BU170" s="176"/>
      <c r="BV170" s="176"/>
      <c r="BW170" s="2"/>
      <c r="BX170" s="2"/>
      <c r="BY170" s="176"/>
      <c r="BZ170" s="176"/>
      <c r="CA170" s="176"/>
      <c r="CB170" s="176"/>
      <c r="CC170" s="176"/>
      <c r="CD170" s="176"/>
      <c r="CE170" s="176"/>
      <c r="CF170" s="176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</row>
    <row r="171" spans="5:99" ht="4.5" customHeight="1" x14ac:dyDescent="0.35">
      <c r="E171" s="2"/>
      <c r="F171" s="2"/>
      <c r="G171" s="176"/>
      <c r="H171" s="176"/>
      <c r="I171" s="176"/>
      <c r="J171" s="176"/>
      <c r="K171" s="176"/>
      <c r="L171" s="176"/>
      <c r="M171" s="176"/>
      <c r="N171" s="176"/>
      <c r="O171" s="176"/>
      <c r="P171" s="176"/>
      <c r="Q171" s="176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59"/>
      <c r="AH171" s="159"/>
      <c r="AI171" s="159"/>
      <c r="AJ171" s="159"/>
      <c r="AK171" s="159"/>
      <c r="AL171" s="159"/>
      <c r="AM171" s="159"/>
      <c r="AN171" s="159"/>
      <c r="AO171" s="159"/>
      <c r="AP171" s="159"/>
      <c r="AQ171" s="159"/>
      <c r="AR171" s="159"/>
      <c r="AS171" s="159"/>
      <c r="AT171" s="159"/>
      <c r="AU171" s="159"/>
      <c r="AV171" s="159"/>
      <c r="AW171" s="159"/>
      <c r="AX171" s="159"/>
      <c r="AY171" s="159"/>
      <c r="AZ171" s="159"/>
      <c r="BA171" s="159"/>
      <c r="BB171" s="159"/>
      <c r="BC171" s="159"/>
      <c r="BD171" s="159"/>
      <c r="BE171" s="159"/>
      <c r="BF171" s="159"/>
      <c r="BG171" s="159"/>
      <c r="BH171" s="2"/>
      <c r="BI171" s="2"/>
      <c r="BJ171" s="2"/>
      <c r="BK171" s="2"/>
      <c r="BL171" s="2"/>
      <c r="BM171" s="2"/>
      <c r="BN171" s="2"/>
      <c r="BO171" s="176"/>
      <c r="BP171" s="176"/>
      <c r="BQ171" s="176"/>
      <c r="BR171" s="176"/>
      <c r="BS171" s="176"/>
      <c r="BT171" s="176"/>
      <c r="BU171" s="176"/>
      <c r="BV171" s="176"/>
      <c r="BW171" s="2"/>
      <c r="BX171" s="2"/>
      <c r="BY171" s="176"/>
      <c r="BZ171" s="176"/>
      <c r="CA171" s="176"/>
      <c r="CB171" s="176"/>
      <c r="CC171" s="176"/>
      <c r="CD171" s="176"/>
      <c r="CE171" s="176"/>
      <c r="CF171" s="176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</row>
    <row r="172" spans="5:99" ht="4.5" customHeight="1" x14ac:dyDescent="0.35">
      <c r="E172" s="2"/>
      <c r="F172" s="2"/>
      <c r="G172" s="176"/>
      <c r="H172" s="176"/>
      <c r="I172" s="176"/>
      <c r="J172" s="176"/>
      <c r="K172" s="176"/>
      <c r="L172" s="176"/>
      <c r="M172" s="176"/>
      <c r="N172" s="176"/>
      <c r="O172" s="176"/>
      <c r="P172" s="176"/>
      <c r="Q172" s="176"/>
      <c r="R172" s="159"/>
      <c r="S172" s="159"/>
      <c r="T172" s="159"/>
      <c r="U172" s="159"/>
      <c r="V172" s="159"/>
      <c r="W172" s="159"/>
      <c r="X172" s="159"/>
      <c r="Y172" s="159"/>
      <c r="Z172" s="159"/>
      <c r="AA172" s="159"/>
      <c r="AB172" s="159"/>
      <c r="AC172" s="159"/>
      <c r="AD172" s="159"/>
      <c r="AE172" s="159"/>
      <c r="AF172" s="159"/>
      <c r="AG172" s="159"/>
      <c r="AH172" s="159"/>
      <c r="AI172" s="159"/>
      <c r="AJ172" s="159"/>
      <c r="AK172" s="159"/>
      <c r="AL172" s="159"/>
      <c r="AM172" s="159"/>
      <c r="AN172" s="159"/>
      <c r="AO172" s="159"/>
      <c r="AP172" s="159"/>
      <c r="AQ172" s="159"/>
      <c r="AR172" s="159"/>
      <c r="AS172" s="159"/>
      <c r="AT172" s="159"/>
      <c r="AU172" s="159"/>
      <c r="AV172" s="159"/>
      <c r="AW172" s="159"/>
      <c r="AX172" s="159"/>
      <c r="AY172" s="159"/>
      <c r="AZ172" s="159"/>
      <c r="BA172" s="159"/>
      <c r="BB172" s="159"/>
      <c r="BC172" s="159"/>
      <c r="BD172" s="159"/>
      <c r="BE172" s="159"/>
      <c r="BF172" s="159"/>
      <c r="BG172" s="159"/>
      <c r="BH172" s="2"/>
      <c r="BI172" s="2"/>
      <c r="BJ172" s="2"/>
      <c r="BK172" s="2"/>
      <c r="BL172" s="2"/>
      <c r="BM172" s="2"/>
      <c r="BN172" s="2"/>
      <c r="BO172" s="176"/>
      <c r="BP172" s="176"/>
      <c r="BQ172" s="176"/>
      <c r="BR172" s="176"/>
      <c r="BS172" s="176"/>
      <c r="BT172" s="176"/>
      <c r="BU172" s="176"/>
      <c r="BV172" s="176"/>
      <c r="BW172" s="2"/>
      <c r="BX172" s="2"/>
      <c r="BY172" s="176"/>
      <c r="BZ172" s="176"/>
      <c r="CA172" s="176"/>
      <c r="CB172" s="176"/>
      <c r="CC172" s="176"/>
      <c r="CD172" s="176"/>
      <c r="CE172" s="176"/>
      <c r="CF172" s="176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</row>
    <row r="173" spans="5:99" ht="4.5" customHeight="1" x14ac:dyDescent="0.35">
      <c r="E173" s="2"/>
      <c r="F173" s="2"/>
      <c r="G173" s="65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2"/>
      <c r="BI173" s="2"/>
      <c r="BJ173" s="2"/>
      <c r="BK173" s="2"/>
      <c r="BL173" s="2"/>
      <c r="BM173" s="2"/>
      <c r="BN173" s="2"/>
      <c r="BO173" s="176"/>
      <c r="BP173" s="176"/>
      <c r="BQ173" s="176"/>
      <c r="BR173" s="176"/>
      <c r="BS173" s="176"/>
      <c r="BT173" s="176"/>
      <c r="BU173" s="176"/>
      <c r="BV173" s="176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</row>
    <row r="174" spans="5:99" ht="4.5" customHeight="1" x14ac:dyDescent="0.35">
      <c r="E174" s="2"/>
      <c r="F174" s="2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2"/>
      <c r="BI174" s="2"/>
      <c r="BJ174" s="2"/>
      <c r="BK174" s="2"/>
      <c r="BL174" s="2"/>
      <c r="BM174" s="2"/>
      <c r="BN174" s="2"/>
      <c r="BO174" s="176"/>
      <c r="BP174" s="176"/>
      <c r="BQ174" s="176"/>
      <c r="BR174" s="176"/>
      <c r="BS174" s="176"/>
      <c r="BT174" s="176"/>
      <c r="BU174" s="176"/>
      <c r="BV174" s="176"/>
      <c r="BW174" s="2"/>
      <c r="BX174" s="2"/>
      <c r="BY174" s="2"/>
      <c r="BZ174" s="2"/>
      <c r="CA174" s="2"/>
      <c r="CB174" s="2"/>
      <c r="CC174" s="2"/>
      <c r="CD174" s="2"/>
      <c r="CE174" s="177" t="s">
        <v>27</v>
      </c>
      <c r="CF174" s="177"/>
      <c r="CG174" s="177"/>
      <c r="CH174" s="177"/>
      <c r="CI174" s="177"/>
      <c r="CJ174" s="177"/>
      <c r="CK174" s="177"/>
      <c r="CL174" s="177"/>
      <c r="CM174" s="177"/>
      <c r="CN174" s="177"/>
      <c r="CO174" s="177"/>
      <c r="CP174" s="2"/>
      <c r="CQ174" s="2"/>
      <c r="CR174" s="2"/>
      <c r="CS174" s="2"/>
      <c r="CT174" s="2"/>
      <c r="CU174" s="2"/>
    </row>
    <row r="175" spans="5:99" ht="4.5" customHeight="1" x14ac:dyDescent="0.35">
      <c r="E175" s="2"/>
      <c r="F175" s="2"/>
      <c r="G175" s="65"/>
      <c r="H175" s="174" t="s">
        <v>33</v>
      </c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  <c r="AL175" s="174"/>
      <c r="AM175" s="174"/>
      <c r="AN175" s="174"/>
      <c r="AO175" s="174"/>
      <c r="AP175" s="174"/>
      <c r="AQ175" s="174"/>
      <c r="AR175" s="174"/>
      <c r="AS175" s="174"/>
      <c r="AT175" s="174"/>
      <c r="AU175" s="174"/>
      <c r="AV175" s="174"/>
      <c r="AW175" s="174"/>
      <c r="AX175" s="174"/>
      <c r="AY175" s="174"/>
      <c r="AZ175" s="174"/>
      <c r="BA175" s="174"/>
      <c r="BB175" s="174"/>
      <c r="BC175" s="174"/>
      <c r="BD175" s="174"/>
      <c r="BE175" s="174"/>
      <c r="BF175" s="174"/>
      <c r="BG175" s="174"/>
      <c r="BH175" s="65"/>
      <c r="BI175" s="65"/>
      <c r="BJ175" s="65"/>
      <c r="BK175" s="65"/>
      <c r="BL175" s="65"/>
      <c r="BM175" s="65"/>
      <c r="BN175" s="65"/>
      <c r="BO175" s="65"/>
      <c r="BP175" s="65"/>
      <c r="BQ175" s="65"/>
      <c r="BR175" s="65"/>
      <c r="BS175" s="65"/>
      <c r="BT175" s="65"/>
      <c r="BU175" s="65"/>
      <c r="BV175" s="65"/>
      <c r="BW175" s="65"/>
      <c r="BX175" s="65"/>
      <c r="BY175" s="65"/>
      <c r="BZ175" s="65"/>
      <c r="CA175" s="65"/>
      <c r="CB175" s="65"/>
      <c r="CC175" s="65"/>
      <c r="CD175" s="65"/>
      <c r="CE175" s="177"/>
      <c r="CF175" s="177"/>
      <c r="CG175" s="177"/>
      <c r="CH175" s="177"/>
      <c r="CI175" s="177"/>
      <c r="CJ175" s="177"/>
      <c r="CK175" s="177"/>
      <c r="CL175" s="177"/>
      <c r="CM175" s="177"/>
      <c r="CN175" s="177"/>
      <c r="CO175" s="177"/>
      <c r="CP175" s="2"/>
      <c r="CQ175" s="2"/>
      <c r="CR175" s="2"/>
      <c r="CS175" s="2"/>
      <c r="CT175" s="2"/>
      <c r="CU175" s="2"/>
    </row>
    <row r="176" spans="5:99" ht="4.5" customHeight="1" x14ac:dyDescent="0.35">
      <c r="E176" s="2"/>
      <c r="F176" s="2"/>
      <c r="G176" s="65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  <c r="AL176" s="174"/>
      <c r="AM176" s="174"/>
      <c r="AN176" s="174"/>
      <c r="AO176" s="174"/>
      <c r="AP176" s="174"/>
      <c r="AQ176" s="174"/>
      <c r="AR176" s="174"/>
      <c r="AS176" s="174"/>
      <c r="AT176" s="174"/>
      <c r="AU176" s="174"/>
      <c r="AV176" s="174"/>
      <c r="AW176" s="174"/>
      <c r="AX176" s="174"/>
      <c r="AY176" s="174"/>
      <c r="AZ176" s="174"/>
      <c r="BA176" s="174"/>
      <c r="BB176" s="174"/>
      <c r="BC176" s="174"/>
      <c r="BD176" s="174"/>
      <c r="BE176" s="174"/>
      <c r="BF176" s="174"/>
      <c r="BG176" s="174"/>
      <c r="BH176" s="65"/>
      <c r="BI176" s="65"/>
      <c r="BJ176" s="65"/>
      <c r="BK176" s="65"/>
      <c r="BL176" s="65"/>
      <c r="BM176" s="65"/>
      <c r="BN176" s="65"/>
      <c r="BO176" s="65"/>
      <c r="BP176" s="65"/>
      <c r="BQ176" s="65"/>
      <c r="BR176" s="65"/>
      <c r="BS176" s="65"/>
      <c r="BT176" s="65"/>
      <c r="BU176" s="65"/>
      <c r="BV176" s="65"/>
      <c r="BW176" s="65"/>
      <c r="BX176" s="65"/>
      <c r="BY176" s="65"/>
      <c r="BZ176" s="65"/>
      <c r="CA176" s="65"/>
      <c r="CB176" s="65"/>
      <c r="CC176" s="65"/>
      <c r="CD176" s="65"/>
      <c r="CE176" s="177"/>
      <c r="CF176" s="177"/>
      <c r="CG176" s="177"/>
      <c r="CH176" s="177"/>
      <c r="CI176" s="177"/>
      <c r="CJ176" s="177"/>
      <c r="CK176" s="177"/>
      <c r="CL176" s="177"/>
      <c r="CM176" s="177"/>
      <c r="CN176" s="177"/>
      <c r="CO176" s="177"/>
      <c r="CP176" s="2"/>
      <c r="CQ176" s="2"/>
      <c r="CR176" s="2"/>
      <c r="CS176" s="2"/>
      <c r="CT176" s="2"/>
      <c r="CU176" s="2"/>
    </row>
    <row r="177" spans="5:99" ht="4.5" customHeight="1" x14ac:dyDescent="0.35">
      <c r="E177" s="2"/>
      <c r="F177" s="2"/>
      <c r="G177" s="65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  <c r="AL177" s="174"/>
      <c r="AM177" s="174"/>
      <c r="AN177" s="174"/>
      <c r="AO177" s="174"/>
      <c r="AP177" s="174"/>
      <c r="AQ177" s="174"/>
      <c r="AR177" s="174"/>
      <c r="AS177" s="174"/>
      <c r="AT177" s="174"/>
      <c r="AU177" s="174"/>
      <c r="AV177" s="174"/>
      <c r="AW177" s="174"/>
      <c r="AX177" s="174"/>
      <c r="AY177" s="174"/>
      <c r="AZ177" s="174"/>
      <c r="BA177" s="174"/>
      <c r="BB177" s="174"/>
      <c r="BC177" s="174"/>
      <c r="BD177" s="174"/>
      <c r="BE177" s="174"/>
      <c r="BF177" s="174"/>
      <c r="BG177" s="174"/>
      <c r="BH177" s="65"/>
      <c r="BI177" s="65"/>
      <c r="BJ177" s="65"/>
      <c r="BK177" s="65"/>
      <c r="BL177" s="65"/>
      <c r="BM177" s="65"/>
      <c r="BN177" s="65"/>
      <c r="BO177" s="65"/>
      <c r="BP177" s="65"/>
      <c r="BQ177" s="65"/>
      <c r="BR177" s="65"/>
      <c r="BS177" s="65"/>
      <c r="BT177" s="65"/>
      <c r="BU177" s="65"/>
      <c r="BV177" s="65"/>
      <c r="BW177" s="65"/>
      <c r="BX177" s="65"/>
      <c r="BY177" s="65"/>
      <c r="BZ177" s="65"/>
      <c r="CA177" s="65"/>
      <c r="CB177" s="65"/>
      <c r="CC177" s="65"/>
      <c r="CD177" s="65"/>
      <c r="CE177" s="177"/>
      <c r="CF177" s="177"/>
      <c r="CG177" s="177"/>
      <c r="CH177" s="177"/>
      <c r="CI177" s="177"/>
      <c r="CJ177" s="177"/>
      <c r="CK177" s="177"/>
      <c r="CL177" s="177"/>
      <c r="CM177" s="177"/>
      <c r="CN177" s="177"/>
      <c r="CO177" s="177"/>
      <c r="CP177" s="2"/>
      <c r="CQ177" s="2"/>
      <c r="CR177" s="2"/>
      <c r="CS177" s="2"/>
      <c r="CT177" s="2"/>
      <c r="CU177" s="2"/>
    </row>
    <row r="178" spans="5:99" ht="4.5" customHeight="1" x14ac:dyDescent="0.35">
      <c r="E178" s="2"/>
      <c r="F178" s="2"/>
      <c r="G178" s="65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65"/>
      <c r="BI178" s="65"/>
      <c r="BJ178" s="65"/>
      <c r="BK178" s="65"/>
      <c r="BL178" s="65"/>
      <c r="BM178" s="65"/>
      <c r="BN178" s="65"/>
      <c r="BO178" s="65"/>
      <c r="BP178" s="65"/>
      <c r="BQ178" s="65"/>
      <c r="BR178" s="65"/>
      <c r="BS178" s="65"/>
      <c r="BT178" s="65"/>
      <c r="BU178" s="65"/>
      <c r="BV178" s="65"/>
      <c r="BW178" s="65"/>
      <c r="BX178" s="65"/>
      <c r="BY178" s="65"/>
      <c r="BZ178" s="65"/>
      <c r="CA178" s="65"/>
      <c r="CB178" s="65"/>
      <c r="CC178" s="65"/>
      <c r="CD178" s="65"/>
      <c r="CE178" s="177"/>
      <c r="CF178" s="177"/>
      <c r="CG178" s="177"/>
      <c r="CH178" s="177"/>
      <c r="CI178" s="177"/>
      <c r="CJ178" s="177"/>
      <c r="CK178" s="177"/>
      <c r="CL178" s="177"/>
      <c r="CM178" s="177"/>
      <c r="CN178" s="177"/>
      <c r="CO178" s="177"/>
      <c r="CP178" s="2"/>
      <c r="CQ178" s="2"/>
      <c r="CR178" s="2"/>
      <c r="CS178" s="2"/>
      <c r="CT178" s="2"/>
      <c r="CU178" s="2"/>
    </row>
    <row r="179" spans="5:99" ht="4.5" customHeight="1" x14ac:dyDescent="0.35">
      <c r="E179" s="2"/>
      <c r="F179" s="2"/>
      <c r="G179" s="65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65"/>
      <c r="BI179" s="65"/>
      <c r="BJ179" s="65"/>
      <c r="BK179" s="65"/>
      <c r="BL179" s="65"/>
      <c r="BM179" s="65"/>
      <c r="BN179" s="65"/>
      <c r="BO179" s="65"/>
      <c r="BP179" s="65"/>
      <c r="BQ179" s="65"/>
      <c r="BR179" s="65"/>
      <c r="BS179" s="65"/>
      <c r="BT179" s="65"/>
      <c r="BU179" s="65"/>
      <c r="BV179" s="65"/>
      <c r="BW179" s="65"/>
      <c r="BX179" s="65"/>
      <c r="BY179" s="65"/>
      <c r="BZ179" s="65"/>
      <c r="CA179" s="65"/>
      <c r="CB179" s="65"/>
      <c r="CC179" s="65"/>
      <c r="CD179" s="65"/>
      <c r="CE179" s="177"/>
      <c r="CF179" s="177"/>
      <c r="CG179" s="177"/>
      <c r="CH179" s="177"/>
      <c r="CI179" s="177"/>
      <c r="CJ179" s="177"/>
      <c r="CK179" s="177"/>
      <c r="CL179" s="177"/>
      <c r="CM179" s="177"/>
      <c r="CN179" s="177"/>
      <c r="CO179" s="177"/>
      <c r="CP179" s="2"/>
      <c r="CQ179" s="2"/>
      <c r="CR179" s="2"/>
      <c r="CS179" s="2"/>
      <c r="CT179" s="2"/>
      <c r="CU179" s="2"/>
    </row>
    <row r="180" spans="5:99" ht="4.5" customHeight="1" x14ac:dyDescent="0.35">
      <c r="E180" s="2"/>
      <c r="F180" s="2"/>
      <c r="G180" s="65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  <c r="AL180" s="174"/>
      <c r="AM180" s="174"/>
      <c r="AN180" s="174"/>
      <c r="AO180" s="174"/>
      <c r="AP180" s="174"/>
      <c r="AQ180" s="174"/>
      <c r="AR180" s="174"/>
      <c r="AS180" s="174"/>
      <c r="AT180" s="174"/>
      <c r="AU180" s="174"/>
      <c r="AV180" s="174"/>
      <c r="AW180" s="174"/>
      <c r="AX180" s="174"/>
      <c r="AY180" s="174"/>
      <c r="AZ180" s="174"/>
      <c r="BA180" s="174"/>
      <c r="BB180" s="174"/>
      <c r="BC180" s="174"/>
      <c r="BD180" s="174"/>
      <c r="BE180" s="174"/>
      <c r="BF180" s="174"/>
      <c r="BG180" s="174"/>
      <c r="BH180" s="65"/>
      <c r="BI180" s="65"/>
      <c r="BJ180" s="65"/>
      <c r="BK180" s="65"/>
      <c r="BL180" s="65"/>
      <c r="BM180" s="65"/>
      <c r="BN180" s="65"/>
      <c r="BO180" s="65"/>
      <c r="BP180" s="65"/>
      <c r="BQ180" s="65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177"/>
      <c r="CF180" s="177"/>
      <c r="CG180" s="177"/>
      <c r="CH180" s="177"/>
      <c r="CI180" s="177"/>
      <c r="CJ180" s="177"/>
      <c r="CK180" s="177"/>
      <c r="CL180" s="177"/>
      <c r="CM180" s="177"/>
      <c r="CN180" s="177"/>
      <c r="CO180" s="177"/>
      <c r="CP180" s="2"/>
      <c r="CQ180" s="2"/>
      <c r="CR180" s="2"/>
      <c r="CS180" s="2"/>
      <c r="CT180" s="2"/>
      <c r="CU180" s="2"/>
    </row>
    <row r="181" spans="5:99" ht="4.5" customHeight="1" x14ac:dyDescent="0.35">
      <c r="E181" s="2"/>
      <c r="F181" s="2"/>
      <c r="G181" s="65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  <c r="AL181" s="174"/>
      <c r="AM181" s="174"/>
      <c r="AN181" s="174"/>
      <c r="AO181" s="174"/>
      <c r="AP181" s="174"/>
      <c r="AQ181" s="174"/>
      <c r="AR181" s="174"/>
      <c r="AS181" s="174"/>
      <c r="AT181" s="174"/>
      <c r="AU181" s="174"/>
      <c r="AV181" s="174"/>
      <c r="AW181" s="174"/>
      <c r="AX181" s="174"/>
      <c r="AY181" s="174"/>
      <c r="AZ181" s="174"/>
      <c r="BA181" s="174"/>
      <c r="BB181" s="174"/>
      <c r="BC181" s="174"/>
      <c r="BD181" s="174"/>
      <c r="BE181" s="174"/>
      <c r="BF181" s="174"/>
      <c r="BG181" s="174"/>
      <c r="BH181" s="65"/>
      <c r="BI181" s="65"/>
      <c r="BJ181" s="65"/>
      <c r="BK181" s="65"/>
      <c r="BL181" s="65"/>
      <c r="BM181" s="65"/>
      <c r="BN181" s="65"/>
      <c r="BO181" s="65"/>
      <c r="BP181" s="65"/>
      <c r="BQ181" s="65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</row>
    <row r="182" spans="5:99" ht="4.5" customHeight="1" x14ac:dyDescent="0.35">
      <c r="E182" s="2"/>
      <c r="F182" s="2"/>
      <c r="G182" s="65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  <c r="AL182" s="174"/>
      <c r="AM182" s="174"/>
      <c r="AN182" s="174"/>
      <c r="AO182" s="174"/>
      <c r="AP182" s="174"/>
      <c r="AQ182" s="174"/>
      <c r="AR182" s="174"/>
      <c r="AS182" s="174"/>
      <c r="AT182" s="174"/>
      <c r="AU182" s="174"/>
      <c r="AV182" s="174"/>
      <c r="AW182" s="174"/>
      <c r="AX182" s="174"/>
      <c r="AY182" s="174"/>
      <c r="AZ182" s="174"/>
      <c r="BA182" s="174"/>
      <c r="BB182" s="174"/>
      <c r="BC182" s="174"/>
      <c r="BD182" s="174"/>
      <c r="BE182" s="174"/>
      <c r="BF182" s="174"/>
      <c r="BG182" s="174"/>
      <c r="BH182" s="65"/>
      <c r="BI182" s="65"/>
      <c r="BJ182" s="65"/>
      <c r="BK182" s="65"/>
      <c r="BL182" s="65"/>
      <c r="BM182" s="65"/>
      <c r="BN182" s="65"/>
      <c r="BO182" s="75"/>
      <c r="BP182" s="75"/>
      <c r="BQ182" s="75"/>
      <c r="BR182" s="74"/>
      <c r="BS182" s="74"/>
      <c r="BT182" s="74"/>
      <c r="BU182" s="74"/>
      <c r="BV182" s="175"/>
      <c r="BW182" s="175"/>
      <c r="BX182" s="175"/>
      <c r="BY182" s="175"/>
      <c r="BZ182" s="175"/>
      <c r="CA182" s="175"/>
      <c r="CB182" s="175"/>
      <c r="CC182" s="2"/>
      <c r="CD182" s="175"/>
      <c r="CE182" s="175"/>
      <c r="CF182" s="175"/>
      <c r="CG182" s="175"/>
      <c r="CH182" s="175"/>
      <c r="CI182" s="175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</row>
    <row r="183" spans="5:99" ht="4.5" customHeight="1" x14ac:dyDescent="0.35">
      <c r="E183" s="2"/>
      <c r="F183" s="2"/>
      <c r="G183" s="65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  <c r="AL183" s="174"/>
      <c r="AM183" s="174"/>
      <c r="AN183" s="174"/>
      <c r="AO183" s="174"/>
      <c r="AP183" s="174"/>
      <c r="AQ183" s="174"/>
      <c r="AR183" s="174"/>
      <c r="AS183" s="174"/>
      <c r="AT183" s="174"/>
      <c r="AU183" s="174"/>
      <c r="AV183" s="174"/>
      <c r="AW183" s="174"/>
      <c r="AX183" s="174"/>
      <c r="AY183" s="174"/>
      <c r="AZ183" s="174"/>
      <c r="BA183" s="174"/>
      <c r="BB183" s="174"/>
      <c r="BC183" s="174"/>
      <c r="BD183" s="174"/>
      <c r="BE183" s="174"/>
      <c r="BF183" s="174"/>
      <c r="BG183" s="174"/>
      <c r="BH183" s="65"/>
      <c r="BI183" s="65"/>
      <c r="BJ183" s="65"/>
      <c r="BK183" s="65"/>
      <c r="BL183" s="65"/>
      <c r="BM183" s="65"/>
      <c r="BN183" s="65"/>
      <c r="BO183" s="75"/>
      <c r="BP183" s="75"/>
      <c r="BQ183" s="75"/>
      <c r="BR183" s="74"/>
      <c r="BS183" s="74"/>
      <c r="BT183" s="74"/>
      <c r="BU183" s="74"/>
      <c r="BV183" s="175"/>
      <c r="BW183" s="175"/>
      <c r="BX183" s="175"/>
      <c r="BY183" s="175"/>
      <c r="BZ183" s="175"/>
      <c r="CA183" s="175"/>
      <c r="CB183" s="175"/>
      <c r="CC183" s="2"/>
      <c r="CD183" s="175"/>
      <c r="CE183" s="175"/>
      <c r="CF183" s="175"/>
      <c r="CG183" s="175"/>
      <c r="CH183" s="175"/>
      <c r="CI183" s="175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</row>
    <row r="184" spans="5:99" ht="4.5" customHeight="1" x14ac:dyDescent="0.35">
      <c r="E184" s="2"/>
      <c r="F184" s="2"/>
      <c r="G184" s="65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  <c r="AL184" s="174"/>
      <c r="AM184" s="174"/>
      <c r="AN184" s="174"/>
      <c r="AO184" s="174"/>
      <c r="AP184" s="174"/>
      <c r="AQ184" s="174"/>
      <c r="AR184" s="174"/>
      <c r="AS184" s="174"/>
      <c r="AT184" s="174"/>
      <c r="AU184" s="174"/>
      <c r="AV184" s="174"/>
      <c r="AW184" s="174"/>
      <c r="AX184" s="174"/>
      <c r="AY184" s="174"/>
      <c r="AZ184" s="174"/>
      <c r="BA184" s="174"/>
      <c r="BB184" s="174"/>
      <c r="BC184" s="174"/>
      <c r="BD184" s="174"/>
      <c r="BE184" s="174"/>
      <c r="BF184" s="174"/>
      <c r="BG184" s="174"/>
      <c r="BH184" s="65"/>
      <c r="BI184" s="65"/>
      <c r="BJ184" s="65"/>
      <c r="BK184" s="65"/>
      <c r="BL184" s="65"/>
      <c r="BM184" s="65"/>
      <c r="BN184" s="65"/>
      <c r="BO184" s="75"/>
      <c r="BP184" s="75"/>
      <c r="BQ184" s="75"/>
      <c r="BR184" s="74"/>
      <c r="BS184" s="74"/>
      <c r="BT184" s="74"/>
      <c r="BU184" s="74"/>
      <c r="BV184" s="175"/>
      <c r="BW184" s="175"/>
      <c r="BX184" s="175"/>
      <c r="BY184" s="175"/>
      <c r="BZ184" s="175"/>
      <c r="CA184" s="175"/>
      <c r="CB184" s="175"/>
      <c r="CC184" s="2"/>
      <c r="CD184" s="175"/>
      <c r="CE184" s="175"/>
      <c r="CF184" s="175"/>
      <c r="CG184" s="175"/>
      <c r="CH184" s="175"/>
      <c r="CI184" s="175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</row>
    <row r="185" spans="5:99" ht="4.5" customHeight="1" x14ac:dyDescent="0.35">
      <c r="E185" s="2"/>
      <c r="F185" s="2"/>
      <c r="G185" s="65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  <c r="AL185" s="174"/>
      <c r="AM185" s="174"/>
      <c r="AN185" s="174"/>
      <c r="AO185" s="174"/>
      <c r="AP185" s="174"/>
      <c r="AQ185" s="174"/>
      <c r="AR185" s="174"/>
      <c r="AS185" s="174"/>
      <c r="AT185" s="174"/>
      <c r="AU185" s="174"/>
      <c r="AV185" s="174"/>
      <c r="AW185" s="174"/>
      <c r="AX185" s="174"/>
      <c r="AY185" s="174"/>
      <c r="AZ185" s="174"/>
      <c r="BA185" s="174"/>
      <c r="BB185" s="174"/>
      <c r="BC185" s="174"/>
      <c r="BD185" s="174"/>
      <c r="BE185" s="174"/>
      <c r="BF185" s="174"/>
      <c r="BG185" s="174"/>
      <c r="BH185" s="65"/>
      <c r="BI185" s="65"/>
      <c r="BJ185" s="65"/>
      <c r="BK185" s="65"/>
      <c r="BL185" s="65"/>
      <c r="BM185" s="65"/>
      <c r="BN185" s="65"/>
      <c r="BO185" s="75"/>
      <c r="BP185" s="75"/>
      <c r="BQ185" s="75"/>
      <c r="BR185" s="74"/>
      <c r="BS185" s="74"/>
      <c r="BT185" s="74"/>
      <c r="BU185" s="74"/>
      <c r="BV185" s="175"/>
      <c r="BW185" s="175"/>
      <c r="BX185" s="175"/>
      <c r="BY185" s="175"/>
      <c r="BZ185" s="175"/>
      <c r="CA185" s="175"/>
      <c r="CB185" s="175"/>
      <c r="CC185" s="2"/>
      <c r="CD185" s="175"/>
      <c r="CE185" s="175"/>
      <c r="CF185" s="175"/>
      <c r="CG185" s="175"/>
      <c r="CH185" s="175"/>
      <c r="CI185" s="175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</row>
    <row r="186" spans="5:99" ht="4.5" customHeight="1" x14ac:dyDescent="0.35">
      <c r="E186" s="2"/>
      <c r="F186" s="2"/>
      <c r="G186" s="65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  <c r="AL186" s="174"/>
      <c r="AM186" s="174"/>
      <c r="AN186" s="174"/>
      <c r="AO186" s="174"/>
      <c r="AP186" s="174"/>
      <c r="AQ186" s="174"/>
      <c r="AR186" s="174"/>
      <c r="AS186" s="174"/>
      <c r="AT186" s="174"/>
      <c r="AU186" s="174"/>
      <c r="AV186" s="174"/>
      <c r="AW186" s="174"/>
      <c r="AX186" s="174"/>
      <c r="AY186" s="174"/>
      <c r="AZ186" s="174"/>
      <c r="BA186" s="174"/>
      <c r="BB186" s="174"/>
      <c r="BC186" s="174"/>
      <c r="BD186" s="174"/>
      <c r="BE186" s="174"/>
      <c r="BF186" s="174"/>
      <c r="BG186" s="174"/>
      <c r="BH186" s="65"/>
      <c r="BI186" s="65"/>
      <c r="BJ186" s="65"/>
      <c r="BK186" s="65"/>
      <c r="BL186" s="65"/>
      <c r="BM186" s="65"/>
      <c r="BN186" s="65"/>
      <c r="BO186" s="75"/>
      <c r="BP186" s="75"/>
      <c r="BQ186" s="75"/>
      <c r="BR186" s="74"/>
      <c r="BS186" s="74"/>
      <c r="BT186" s="74"/>
      <c r="BU186" s="74"/>
      <c r="BV186" s="175"/>
      <c r="BW186" s="175"/>
      <c r="BX186" s="175"/>
      <c r="BY186" s="175"/>
      <c r="BZ186" s="175"/>
      <c r="CA186" s="175"/>
      <c r="CB186" s="175"/>
      <c r="CC186" s="2"/>
      <c r="CD186" s="175"/>
      <c r="CE186" s="175"/>
      <c r="CF186" s="175"/>
      <c r="CG186" s="175"/>
      <c r="CH186" s="175"/>
      <c r="CI186" s="175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</row>
    <row r="187" spans="5:99" ht="4.5" customHeight="1" x14ac:dyDescent="0.35">
      <c r="E187" s="2"/>
      <c r="F187" s="2"/>
      <c r="G187" s="65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65"/>
      <c r="BI187" s="65"/>
      <c r="BJ187" s="65"/>
      <c r="BK187" s="65"/>
      <c r="BL187" s="65"/>
      <c r="BM187" s="65"/>
      <c r="BN187" s="65"/>
      <c r="BO187" s="75"/>
      <c r="BP187" s="75"/>
      <c r="BQ187" s="75"/>
      <c r="BR187" s="74"/>
      <c r="BS187" s="74"/>
      <c r="BT187" s="74"/>
      <c r="BU187" s="74"/>
      <c r="BV187" s="175"/>
      <c r="BW187" s="175"/>
      <c r="BX187" s="175"/>
      <c r="BY187" s="175"/>
      <c r="BZ187" s="175"/>
      <c r="CA187" s="175"/>
      <c r="CB187" s="175"/>
      <c r="CC187" s="2"/>
      <c r="CD187" s="175"/>
      <c r="CE187" s="175"/>
      <c r="CF187" s="175"/>
      <c r="CG187" s="175"/>
      <c r="CH187" s="175"/>
      <c r="CI187" s="175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</row>
    <row r="188" spans="5:99" ht="4.5" customHeight="1" x14ac:dyDescent="0.35">
      <c r="E188" s="2"/>
      <c r="F188" s="2"/>
      <c r="G188" s="65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  <c r="AL188" s="174"/>
      <c r="AM188" s="174"/>
      <c r="AN188" s="174"/>
      <c r="AO188" s="174"/>
      <c r="AP188" s="174"/>
      <c r="AQ188" s="174"/>
      <c r="AR188" s="174"/>
      <c r="AS188" s="174"/>
      <c r="AT188" s="174"/>
      <c r="AU188" s="174"/>
      <c r="AV188" s="174"/>
      <c r="AW188" s="174"/>
      <c r="AX188" s="174"/>
      <c r="AY188" s="174"/>
      <c r="AZ188" s="174"/>
      <c r="BA188" s="174"/>
      <c r="BB188" s="174"/>
      <c r="BC188" s="174"/>
      <c r="BD188" s="174"/>
      <c r="BE188" s="174"/>
      <c r="BF188" s="174"/>
      <c r="BG188" s="174"/>
      <c r="BH188" s="65"/>
      <c r="BI188" s="65"/>
      <c r="BJ188" s="65"/>
      <c r="BK188" s="65"/>
      <c r="BL188" s="65"/>
      <c r="BM188" s="65"/>
      <c r="BN188" s="65"/>
      <c r="BO188" s="75"/>
      <c r="BP188" s="75"/>
      <c r="BQ188" s="75"/>
      <c r="BR188" s="74"/>
      <c r="BS188" s="74"/>
      <c r="BT188" s="74"/>
      <c r="BU188" s="74"/>
      <c r="BV188" s="175"/>
      <c r="BW188" s="175"/>
      <c r="BX188" s="175"/>
      <c r="BY188" s="175"/>
      <c r="BZ188" s="175"/>
      <c r="CA188" s="175"/>
      <c r="CB188" s="175"/>
      <c r="CC188" s="2"/>
      <c r="CD188" s="175"/>
      <c r="CE188" s="175"/>
      <c r="CF188" s="175"/>
      <c r="CG188" s="175"/>
      <c r="CH188" s="175"/>
      <c r="CI188" s="175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</row>
    <row r="189" spans="5:99" ht="4.5" customHeight="1" x14ac:dyDescent="0.35">
      <c r="E189" s="2"/>
      <c r="F189" s="2"/>
      <c r="G189" s="65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  <c r="AL189" s="174"/>
      <c r="AM189" s="174"/>
      <c r="AN189" s="174"/>
      <c r="AO189" s="174"/>
      <c r="AP189" s="174"/>
      <c r="AQ189" s="174"/>
      <c r="AR189" s="174"/>
      <c r="AS189" s="174"/>
      <c r="AT189" s="174"/>
      <c r="AU189" s="174"/>
      <c r="AV189" s="174"/>
      <c r="AW189" s="174"/>
      <c r="AX189" s="174"/>
      <c r="AY189" s="174"/>
      <c r="AZ189" s="174"/>
      <c r="BA189" s="174"/>
      <c r="BB189" s="174"/>
      <c r="BC189" s="174"/>
      <c r="BD189" s="174"/>
      <c r="BE189" s="174"/>
      <c r="BF189" s="174"/>
      <c r="BG189" s="174"/>
      <c r="BH189" s="65"/>
      <c r="BI189" s="65"/>
      <c r="BJ189" s="65"/>
      <c r="BK189" s="65"/>
      <c r="BL189" s="65"/>
      <c r="BM189" s="65"/>
      <c r="BN189" s="65"/>
      <c r="BO189" s="65"/>
      <c r="BP189" s="65"/>
      <c r="BQ189" s="65"/>
      <c r="BR189" s="2"/>
      <c r="BS189" s="2"/>
      <c r="BT189" s="2"/>
      <c r="BU189" s="2"/>
      <c r="BV189" s="175"/>
      <c r="BW189" s="175"/>
      <c r="BX189" s="175"/>
      <c r="BY189" s="175"/>
      <c r="BZ189" s="175"/>
      <c r="CA189" s="175"/>
      <c r="CB189" s="175"/>
      <c r="CC189" s="2"/>
      <c r="CD189" s="175"/>
      <c r="CE189" s="175"/>
      <c r="CF189" s="175"/>
      <c r="CG189" s="175"/>
      <c r="CH189" s="175"/>
      <c r="CI189" s="175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</row>
    <row r="190" spans="5:99" ht="4.5" customHeight="1" x14ac:dyDescent="0.35">
      <c r="E190" s="2"/>
      <c r="F190" s="2"/>
      <c r="G190" s="65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  <c r="AL190" s="174"/>
      <c r="AM190" s="174"/>
      <c r="AN190" s="174"/>
      <c r="AO190" s="174"/>
      <c r="AP190" s="174"/>
      <c r="AQ190" s="174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2"/>
      <c r="BS190" s="2"/>
      <c r="BT190" s="2"/>
      <c r="BU190" s="2"/>
      <c r="BV190" s="175"/>
      <c r="BW190" s="175"/>
      <c r="BX190" s="175"/>
      <c r="BY190" s="175"/>
      <c r="BZ190" s="175"/>
      <c r="CA190" s="175"/>
      <c r="CB190" s="175"/>
      <c r="CC190" s="2"/>
      <c r="CD190" s="175"/>
      <c r="CE190" s="175"/>
      <c r="CF190" s="175"/>
      <c r="CG190" s="175"/>
      <c r="CH190" s="175"/>
      <c r="CI190" s="175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</row>
    <row r="191" spans="5:99" ht="4.5" customHeight="1" x14ac:dyDescent="0.35">
      <c r="E191" s="2"/>
      <c r="F191" s="2"/>
      <c r="G191" s="65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  <c r="AL191" s="174"/>
      <c r="AM191" s="174"/>
      <c r="AN191" s="174"/>
      <c r="AO191" s="174"/>
      <c r="AP191" s="174"/>
      <c r="AQ191" s="174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65"/>
      <c r="BI191" s="65"/>
      <c r="BJ191" s="65"/>
      <c r="BK191" s="65"/>
      <c r="BL191" s="65"/>
      <c r="BM191" s="65"/>
      <c r="BN191" s="65"/>
      <c r="BO191" s="65"/>
      <c r="BP191" s="65"/>
      <c r="BQ191" s="65"/>
      <c r="BR191" s="2"/>
      <c r="BS191" s="2"/>
      <c r="BT191" s="2"/>
      <c r="BU191" s="2"/>
      <c r="BV191" s="175"/>
      <c r="BW191" s="175"/>
      <c r="BX191" s="175"/>
      <c r="BY191" s="175"/>
      <c r="BZ191" s="175"/>
      <c r="CA191" s="175"/>
      <c r="CB191" s="175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</row>
    <row r="192" spans="5:99" ht="4.5" customHeight="1" x14ac:dyDescent="0.35">
      <c r="E192" s="2"/>
      <c r="F192" s="2"/>
      <c r="G192" s="65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  <c r="AL192" s="174"/>
      <c r="AM192" s="174"/>
      <c r="AN192" s="174"/>
      <c r="AO192" s="174"/>
      <c r="AP192" s="174"/>
      <c r="AQ192" s="174"/>
      <c r="AR192" s="174"/>
      <c r="AS192" s="174"/>
      <c r="AT192" s="174"/>
      <c r="AU192" s="174"/>
      <c r="AV192" s="174"/>
      <c r="AW192" s="174"/>
      <c r="AX192" s="174"/>
      <c r="AY192" s="174"/>
      <c r="AZ192" s="174"/>
      <c r="BA192" s="174"/>
      <c r="BB192" s="174"/>
      <c r="BC192" s="174"/>
      <c r="BD192" s="174"/>
      <c r="BE192" s="174"/>
      <c r="BF192" s="174"/>
      <c r="BG192" s="174"/>
      <c r="BH192" s="65"/>
      <c r="BI192" s="65"/>
      <c r="BJ192" s="65"/>
      <c r="BK192" s="65"/>
      <c r="BL192" s="65"/>
      <c r="BM192" s="65"/>
      <c r="BN192" s="65"/>
      <c r="BO192" s="65"/>
      <c r="BP192" s="65"/>
      <c r="BQ192" s="65"/>
      <c r="BR192" s="2"/>
      <c r="BS192" s="2"/>
      <c r="BT192" s="2"/>
      <c r="BU192" s="2"/>
      <c r="BV192" s="175"/>
      <c r="BW192" s="175"/>
      <c r="BX192" s="175"/>
      <c r="BY192" s="175"/>
      <c r="BZ192" s="175"/>
      <c r="CA192" s="175"/>
      <c r="CB192" s="175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</row>
    <row r="193" spans="5:99" ht="4.5" customHeight="1" x14ac:dyDescent="0.5">
      <c r="E193" s="2"/>
      <c r="F193" s="2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83"/>
      <c r="Y193" s="83"/>
      <c r="Z193" s="83"/>
      <c r="AA193" s="83"/>
      <c r="AB193" s="83"/>
      <c r="AC193" s="83"/>
      <c r="AD193" s="82"/>
      <c r="AE193" s="82"/>
      <c r="AF193" s="83"/>
      <c r="AG193" s="83"/>
      <c r="AH193" s="83"/>
      <c r="AI193" s="83"/>
      <c r="AJ193" s="83"/>
      <c r="AK193" s="83"/>
      <c r="AL193" s="82"/>
      <c r="AM193" s="83"/>
      <c r="AN193" s="83"/>
      <c r="AO193" s="83"/>
      <c r="AP193" s="83"/>
      <c r="AQ193" s="83"/>
      <c r="AR193" s="65"/>
      <c r="AS193" s="65"/>
      <c r="AT193" s="65"/>
      <c r="AU193" s="65"/>
      <c r="AV193" s="65"/>
      <c r="AW193" s="65"/>
      <c r="AX193" s="65"/>
      <c r="AY193" s="65"/>
      <c r="AZ193" s="65"/>
      <c r="BA193" s="65"/>
      <c r="BB193" s="65"/>
      <c r="BC193" s="65"/>
      <c r="BD193" s="65"/>
      <c r="BE193" s="65"/>
      <c r="BF193" s="65"/>
      <c r="BG193" s="65"/>
      <c r="BH193" s="65"/>
      <c r="BI193" s="65"/>
      <c r="BJ193" s="65"/>
      <c r="BK193" s="65"/>
      <c r="BL193" s="65"/>
      <c r="BM193" s="65"/>
      <c r="BN193" s="65"/>
      <c r="BO193" s="65"/>
      <c r="BP193" s="65"/>
      <c r="BQ193" s="65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</row>
    <row r="194" spans="5:99" ht="4.5" customHeight="1" x14ac:dyDescent="0.5">
      <c r="E194" s="2"/>
      <c r="F194" s="2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83"/>
      <c r="Y194" s="83"/>
      <c r="Z194" s="83"/>
      <c r="AA194" s="83"/>
      <c r="AB194" s="83"/>
      <c r="AC194" s="83"/>
      <c r="AD194" s="82"/>
      <c r="AE194" s="82"/>
      <c r="AF194" s="83"/>
      <c r="AG194" s="83"/>
      <c r="AH194" s="83"/>
      <c r="AI194" s="83"/>
      <c r="AJ194" s="83"/>
      <c r="AK194" s="83"/>
      <c r="AL194" s="82"/>
      <c r="AM194" s="83"/>
      <c r="AN194" s="83"/>
      <c r="AO194" s="83"/>
      <c r="AP194" s="83"/>
      <c r="AQ194" s="83"/>
      <c r="AR194" s="65"/>
      <c r="AS194" s="65"/>
      <c r="AT194" s="65"/>
      <c r="AU194" s="65"/>
      <c r="AV194" s="65"/>
      <c r="AW194" s="65"/>
      <c r="AX194" s="65"/>
      <c r="AY194" s="65"/>
      <c r="AZ194" s="65"/>
      <c r="BA194" s="65"/>
      <c r="BB194" s="65"/>
      <c r="BC194" s="65"/>
      <c r="BD194" s="65"/>
      <c r="BE194" s="65"/>
      <c r="BF194" s="65"/>
      <c r="BG194" s="65"/>
      <c r="BH194" s="65"/>
      <c r="BI194" s="65"/>
      <c r="BJ194" s="65"/>
      <c r="BK194" s="65"/>
      <c r="BL194" s="65"/>
      <c r="BM194" s="65"/>
      <c r="BN194" s="65"/>
      <c r="BO194" s="65"/>
      <c r="BP194" s="65"/>
      <c r="BQ194" s="65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</row>
    <row r="195" spans="5:99" ht="4.5" customHeight="1" x14ac:dyDescent="0.5">
      <c r="E195" s="2"/>
      <c r="F195" s="2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83"/>
      <c r="Y195" s="83"/>
      <c r="Z195" s="83"/>
      <c r="AA195" s="83"/>
      <c r="AB195" s="83"/>
      <c r="AC195" s="83"/>
      <c r="AD195" s="82"/>
      <c r="AE195" s="82"/>
      <c r="AF195" s="83"/>
      <c r="AG195" s="83"/>
      <c r="AH195" s="83"/>
      <c r="AI195" s="83"/>
      <c r="AJ195" s="83"/>
      <c r="AK195" s="83"/>
      <c r="AL195" s="82"/>
      <c r="AM195" s="83"/>
      <c r="AN195" s="83"/>
      <c r="AO195" s="83"/>
      <c r="AP195" s="83"/>
      <c r="AQ195" s="83"/>
      <c r="AR195" s="65"/>
      <c r="AS195" s="65"/>
      <c r="AT195" s="65"/>
      <c r="AU195" s="65"/>
      <c r="AV195" s="65"/>
      <c r="AW195" s="65"/>
      <c r="AX195" s="65"/>
      <c r="AY195" s="65"/>
      <c r="AZ195" s="65"/>
      <c r="BA195" s="65"/>
      <c r="BB195" s="65"/>
      <c r="BC195" s="65"/>
      <c r="BD195" s="65"/>
      <c r="BE195" s="65"/>
      <c r="BF195" s="65"/>
      <c r="BG195" s="65"/>
      <c r="BH195" s="65"/>
      <c r="BI195" s="65"/>
      <c r="BJ195" s="65"/>
      <c r="BK195" s="65"/>
      <c r="BL195" s="65"/>
      <c r="BM195" s="65"/>
      <c r="BN195" s="65"/>
      <c r="BO195" s="65"/>
      <c r="BP195" s="65"/>
      <c r="BQ195" s="65"/>
      <c r="BR195" s="65"/>
      <c r="BS195" s="65"/>
      <c r="BT195" s="65"/>
      <c r="BU195" s="65"/>
      <c r="BV195" s="65"/>
      <c r="BW195" s="65"/>
      <c r="BX195" s="65"/>
      <c r="BY195" s="65"/>
      <c r="BZ195" s="65"/>
      <c r="CA195" s="65"/>
      <c r="CB195" s="65"/>
      <c r="CC195" s="65"/>
      <c r="CD195" s="65"/>
      <c r="CE195" s="65"/>
      <c r="CF195" s="65"/>
      <c r="CG195" s="65"/>
      <c r="CH195" s="65"/>
      <c r="CI195" s="65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</row>
    <row r="196" spans="5:99" ht="4.5" customHeight="1" x14ac:dyDescent="0.5">
      <c r="E196" s="2"/>
      <c r="F196" s="2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83"/>
      <c r="Y196" s="83"/>
      <c r="Z196" s="83"/>
      <c r="AA196" s="83"/>
      <c r="AB196" s="83"/>
      <c r="AC196" s="83"/>
      <c r="AD196" s="82"/>
      <c r="AE196" s="82"/>
      <c r="AF196" s="83"/>
      <c r="AG196" s="83"/>
      <c r="AH196" s="83"/>
      <c r="AI196" s="83"/>
      <c r="AJ196" s="83"/>
      <c r="AK196" s="83"/>
      <c r="AL196" s="82"/>
      <c r="AM196" s="83"/>
      <c r="AN196" s="83"/>
      <c r="AO196" s="83"/>
      <c r="AP196" s="83"/>
      <c r="AQ196" s="83"/>
      <c r="AR196" s="65"/>
      <c r="AS196" s="65"/>
      <c r="AT196" s="65"/>
      <c r="AU196" s="65"/>
      <c r="AV196" s="65"/>
      <c r="AW196" s="65"/>
      <c r="AX196" s="65"/>
      <c r="AY196" s="65"/>
      <c r="AZ196" s="65"/>
      <c r="BA196" s="65"/>
      <c r="BB196" s="65"/>
      <c r="BC196" s="65"/>
      <c r="BD196" s="65"/>
      <c r="BE196" s="65"/>
      <c r="BF196" s="65"/>
      <c r="BG196" s="65"/>
      <c r="BH196" s="65"/>
      <c r="BI196" s="65"/>
      <c r="BJ196" s="65"/>
      <c r="BK196" s="65"/>
      <c r="BL196" s="65"/>
      <c r="BM196" s="65"/>
      <c r="BN196" s="65"/>
      <c r="BO196" s="65"/>
      <c r="BP196" s="65"/>
      <c r="BQ196" s="65"/>
      <c r="BR196" s="65"/>
      <c r="BS196" s="65"/>
      <c r="BT196" s="173"/>
      <c r="BU196" s="173"/>
      <c r="BV196" s="173"/>
      <c r="BW196" s="173"/>
      <c r="BX196" s="173"/>
      <c r="BY196" s="173"/>
      <c r="BZ196" s="173"/>
      <c r="CA196" s="2"/>
      <c r="CB196" s="2"/>
      <c r="CC196" s="2"/>
      <c r="CD196" s="2"/>
      <c r="CE196" s="65"/>
      <c r="CF196" s="65"/>
      <c r="CG196" s="65"/>
      <c r="CH196" s="65"/>
      <c r="CI196" s="65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</row>
    <row r="197" spans="5:99" ht="4.5" customHeight="1" x14ac:dyDescent="0.35">
      <c r="E197" s="2"/>
      <c r="F197" s="2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  <c r="AN197" s="65"/>
      <c r="AO197" s="65"/>
      <c r="AP197" s="65"/>
      <c r="AQ197" s="65"/>
      <c r="AR197" s="65"/>
      <c r="AS197" s="65"/>
      <c r="AT197" s="65"/>
      <c r="AU197" s="65"/>
      <c r="AV197" s="65"/>
      <c r="AW197" s="65"/>
      <c r="AX197" s="65"/>
      <c r="AY197" s="65"/>
      <c r="AZ197" s="65"/>
      <c r="BA197" s="65"/>
      <c r="BB197" s="65"/>
      <c r="BC197" s="65"/>
      <c r="BD197" s="65"/>
      <c r="BE197" s="65"/>
      <c r="BF197" s="65"/>
      <c r="BG197" s="65"/>
      <c r="BH197" s="65"/>
      <c r="BI197" s="65"/>
      <c r="BJ197" s="65"/>
      <c r="BK197" s="65"/>
      <c r="BL197" s="65"/>
      <c r="BM197" s="65"/>
      <c r="BN197" s="65"/>
      <c r="BO197" s="65"/>
      <c r="BP197" s="65"/>
      <c r="BQ197" s="65"/>
      <c r="BR197" s="65"/>
      <c r="BS197" s="65"/>
      <c r="BT197" s="173"/>
      <c r="BU197" s="173"/>
      <c r="BV197" s="173"/>
      <c r="BW197" s="173"/>
      <c r="BX197" s="173"/>
      <c r="BY197" s="173"/>
      <c r="BZ197" s="173"/>
      <c r="CA197" s="81"/>
      <c r="CB197" s="81"/>
      <c r="CC197" s="81"/>
      <c r="CD197" s="81"/>
      <c r="CE197" s="65"/>
      <c r="CF197" s="65"/>
      <c r="CG197" s="65"/>
      <c r="CH197" s="65"/>
      <c r="CI197" s="65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</row>
    <row r="198" spans="5:99" ht="4.5" customHeight="1" x14ac:dyDescent="0.35">
      <c r="E198" s="2"/>
      <c r="F198" s="2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  <c r="AJ198" s="65"/>
      <c r="AK198" s="65"/>
      <c r="AL198" s="65"/>
      <c r="AM198" s="65"/>
      <c r="AN198" s="65"/>
      <c r="AO198" s="65"/>
      <c r="AP198" s="65"/>
      <c r="AQ198" s="65"/>
      <c r="AR198" s="65"/>
      <c r="AS198" s="65"/>
      <c r="AT198" s="65"/>
      <c r="AU198" s="65"/>
      <c r="AV198" s="65"/>
      <c r="AW198" s="65"/>
      <c r="AX198" s="65"/>
      <c r="AY198" s="65"/>
      <c r="AZ198" s="65"/>
      <c r="BA198" s="65"/>
      <c r="BB198" s="65"/>
      <c r="BC198" s="65"/>
      <c r="BD198" s="65"/>
      <c r="BE198" s="65"/>
      <c r="BF198" s="65"/>
      <c r="BG198" s="65"/>
      <c r="BH198" s="65"/>
      <c r="BI198" s="65"/>
      <c r="BJ198" s="65"/>
      <c r="BK198" s="65"/>
      <c r="BL198" s="65"/>
      <c r="BM198" s="65"/>
      <c r="BN198" s="65"/>
      <c r="BO198" s="65"/>
      <c r="BP198" s="65"/>
      <c r="BQ198" s="65"/>
      <c r="BR198" s="65"/>
      <c r="BS198" s="65"/>
      <c r="BT198" s="173"/>
      <c r="BU198" s="173"/>
      <c r="BV198" s="173"/>
      <c r="BW198" s="173"/>
      <c r="BX198" s="173"/>
      <c r="BY198" s="173"/>
      <c r="BZ198" s="173"/>
      <c r="CA198" s="81"/>
      <c r="CB198" s="81"/>
      <c r="CC198" s="81"/>
      <c r="CD198" s="81"/>
      <c r="CE198" s="65"/>
      <c r="CF198" s="65"/>
      <c r="CG198" s="65"/>
      <c r="CH198" s="65"/>
      <c r="CI198" s="65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</row>
    <row r="199" spans="5:99" ht="4.5" customHeight="1" x14ac:dyDescent="0.35">
      <c r="E199" s="2"/>
      <c r="F199" s="2"/>
      <c r="G199" s="65"/>
      <c r="H199" s="66"/>
      <c r="I199" s="66"/>
      <c r="J199" s="66"/>
      <c r="K199" s="66"/>
      <c r="L199" s="66"/>
      <c r="M199" s="66"/>
      <c r="N199" s="66"/>
      <c r="O199" s="66"/>
      <c r="P199" s="66"/>
      <c r="Q199" s="65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171" t="s">
        <v>28</v>
      </c>
      <c r="AD199" s="171"/>
      <c r="AE199" s="171"/>
      <c r="AF199" s="171"/>
      <c r="AG199" s="172" t="str">
        <f>"90"&amp;"⁰"</f>
        <v>90⁰</v>
      </c>
      <c r="AH199" s="172"/>
      <c r="AI199" s="172"/>
      <c r="AJ199" s="172"/>
      <c r="AK199" s="172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5"/>
      <c r="BI199" s="65"/>
      <c r="BJ199" s="65"/>
      <c r="BK199" s="65"/>
      <c r="BL199" s="65"/>
      <c r="BM199" s="65"/>
      <c r="BN199" s="65"/>
      <c r="BO199" s="65"/>
      <c r="BP199" s="65"/>
      <c r="BQ199" s="65"/>
      <c r="BR199" s="65"/>
      <c r="BS199" s="65"/>
      <c r="BT199" s="173"/>
      <c r="BU199" s="173"/>
      <c r="BV199" s="173"/>
      <c r="BW199" s="173"/>
      <c r="BX199" s="173"/>
      <c r="BY199" s="173"/>
      <c r="BZ199" s="173"/>
      <c r="CA199" s="81"/>
      <c r="CB199" s="81"/>
      <c r="CC199" s="81"/>
      <c r="CD199" s="81"/>
      <c r="CE199" s="65"/>
      <c r="CF199" s="65"/>
      <c r="CG199" s="65"/>
      <c r="CH199" s="65"/>
      <c r="CI199" s="65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</row>
    <row r="200" spans="5:99" ht="4.5" customHeight="1" x14ac:dyDescent="0.35">
      <c r="E200" s="2"/>
      <c r="F200" s="2"/>
      <c r="G200" s="65"/>
      <c r="H200" s="66"/>
      <c r="I200" s="66"/>
      <c r="J200" s="66"/>
      <c r="K200" s="66"/>
      <c r="L200" s="66"/>
      <c r="M200" s="66"/>
      <c r="N200" s="66"/>
      <c r="O200" s="66"/>
      <c r="P200" s="66"/>
      <c r="Q200" s="65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171"/>
      <c r="AD200" s="171"/>
      <c r="AE200" s="171"/>
      <c r="AF200" s="171"/>
      <c r="AG200" s="172"/>
      <c r="AH200" s="172"/>
      <c r="AI200" s="172"/>
      <c r="AJ200" s="172"/>
      <c r="AK200" s="172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5"/>
      <c r="BI200" s="65"/>
      <c r="BJ200" s="65"/>
      <c r="BK200" s="65"/>
      <c r="BL200" s="65"/>
      <c r="BM200" s="65"/>
      <c r="BN200" s="65"/>
      <c r="BO200" s="65"/>
      <c r="BP200" s="65"/>
      <c r="BQ200" s="65"/>
      <c r="BR200" s="65"/>
      <c r="BS200" s="65"/>
      <c r="BT200" s="173"/>
      <c r="BU200" s="173"/>
      <c r="BV200" s="173"/>
      <c r="BW200" s="173"/>
      <c r="BX200" s="173"/>
      <c r="BY200" s="173"/>
      <c r="BZ200" s="173"/>
      <c r="CA200" s="81"/>
      <c r="CB200" s="81"/>
      <c r="CC200" s="81"/>
      <c r="CD200" s="81"/>
      <c r="CE200" s="65"/>
      <c r="CF200" s="65"/>
      <c r="CG200" s="65"/>
      <c r="CH200" s="65"/>
      <c r="CI200" s="65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</row>
    <row r="201" spans="5:99" ht="4.5" customHeight="1" x14ac:dyDescent="0.35">
      <c r="E201" s="2"/>
      <c r="F201" s="2"/>
      <c r="G201" s="65"/>
      <c r="H201" s="66"/>
      <c r="I201" s="66"/>
      <c r="J201" s="66"/>
      <c r="K201" s="66"/>
      <c r="L201" s="66"/>
      <c r="M201" s="66"/>
      <c r="N201" s="66"/>
      <c r="O201" s="66"/>
      <c r="P201" s="66"/>
      <c r="Q201" s="65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171"/>
      <c r="AD201" s="171"/>
      <c r="AE201" s="171"/>
      <c r="AF201" s="171"/>
      <c r="AG201" s="172"/>
      <c r="AH201" s="172"/>
      <c r="AI201" s="172"/>
      <c r="AJ201" s="172"/>
      <c r="AK201" s="172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5"/>
      <c r="BI201" s="65"/>
      <c r="BJ201" s="65"/>
      <c r="BK201" s="65"/>
      <c r="BL201" s="65"/>
      <c r="BM201" s="65"/>
      <c r="BN201" s="65"/>
      <c r="BO201" s="65"/>
      <c r="BP201" s="65"/>
      <c r="BQ201" s="65"/>
      <c r="BR201" s="65"/>
      <c r="BS201" s="65"/>
      <c r="BT201" s="173"/>
      <c r="BU201" s="173"/>
      <c r="BV201" s="173"/>
      <c r="BW201" s="173"/>
      <c r="BX201" s="173"/>
      <c r="BY201" s="173"/>
      <c r="BZ201" s="173"/>
      <c r="CA201" s="81"/>
      <c r="CB201" s="81"/>
      <c r="CC201" s="81"/>
      <c r="CD201" s="81"/>
      <c r="CE201" s="65"/>
      <c r="CF201" s="65"/>
      <c r="CG201" s="65"/>
      <c r="CH201" s="65"/>
      <c r="CI201" s="65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</row>
    <row r="202" spans="5:99" ht="4.5" customHeight="1" x14ac:dyDescent="0.35">
      <c r="E202" s="2"/>
      <c r="F202" s="2"/>
      <c r="G202" s="65"/>
      <c r="H202" s="66"/>
      <c r="I202" s="66"/>
      <c r="J202" s="66"/>
      <c r="K202" s="66"/>
      <c r="L202" s="66"/>
      <c r="M202" s="66"/>
      <c r="N202" s="66"/>
      <c r="O202" s="66"/>
      <c r="P202" s="66"/>
      <c r="Q202" s="65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171"/>
      <c r="AD202" s="171"/>
      <c r="AE202" s="171"/>
      <c r="AF202" s="171"/>
      <c r="AG202" s="172"/>
      <c r="AH202" s="172"/>
      <c r="AI202" s="172"/>
      <c r="AJ202" s="172"/>
      <c r="AK202" s="172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5"/>
      <c r="BI202" s="65"/>
      <c r="BJ202" s="65"/>
      <c r="BK202" s="65"/>
      <c r="BL202" s="65"/>
      <c r="BM202" s="65"/>
      <c r="BN202" s="65"/>
      <c r="BO202" s="65"/>
      <c r="BP202" s="65"/>
      <c r="BQ202" s="65"/>
      <c r="BR202" s="65"/>
      <c r="BS202" s="65"/>
      <c r="BT202" s="173"/>
      <c r="BU202" s="173"/>
      <c r="BV202" s="173"/>
      <c r="BW202" s="173"/>
      <c r="BX202" s="173"/>
      <c r="BY202" s="173"/>
      <c r="BZ202" s="173"/>
      <c r="CA202" s="81"/>
      <c r="CB202" s="81"/>
      <c r="CC202" s="81"/>
      <c r="CD202" s="81"/>
      <c r="CE202" s="65"/>
      <c r="CF202" s="65"/>
      <c r="CG202" s="65"/>
      <c r="CH202" s="65"/>
      <c r="CI202" s="65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</row>
    <row r="203" spans="5:99" ht="4.5" customHeight="1" x14ac:dyDescent="0.35">
      <c r="E203" s="2"/>
      <c r="F203" s="2"/>
      <c r="G203" s="65"/>
      <c r="H203" s="66"/>
      <c r="I203" s="66"/>
      <c r="J203" s="66"/>
      <c r="K203" s="66"/>
      <c r="L203" s="66"/>
      <c r="M203" s="66"/>
      <c r="N203" s="66"/>
      <c r="O203" s="66"/>
      <c r="P203" s="66"/>
      <c r="Q203" s="65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171"/>
      <c r="AD203" s="171"/>
      <c r="AE203" s="171"/>
      <c r="AF203" s="171"/>
      <c r="AG203" s="172"/>
      <c r="AH203" s="172"/>
      <c r="AI203" s="172"/>
      <c r="AJ203" s="172"/>
      <c r="AK203" s="172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5"/>
      <c r="BI203" s="65"/>
      <c r="BJ203" s="65"/>
      <c r="BK203" s="65"/>
      <c r="BL203" s="65"/>
      <c r="BM203" s="65"/>
      <c r="BN203" s="65"/>
      <c r="BO203" s="65"/>
      <c r="BP203" s="65"/>
      <c r="BQ203" s="65"/>
      <c r="BR203" s="65"/>
      <c r="BS203" s="65"/>
      <c r="BT203" s="173"/>
      <c r="BU203" s="173"/>
      <c r="BV203" s="173"/>
      <c r="BW203" s="173"/>
      <c r="BX203" s="173"/>
      <c r="BY203" s="173"/>
      <c r="BZ203" s="173"/>
      <c r="CA203" s="81"/>
      <c r="CB203" s="81"/>
      <c r="CC203" s="81"/>
      <c r="CD203" s="81"/>
      <c r="CE203" s="65"/>
      <c r="CF203" s="65"/>
      <c r="CG203" s="65"/>
      <c r="CH203" s="65"/>
      <c r="CI203" s="65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</row>
    <row r="204" spans="5:99" ht="4.5" customHeight="1" x14ac:dyDescent="0.35">
      <c r="E204" s="2"/>
      <c r="F204" s="2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171"/>
      <c r="AD204" s="171"/>
      <c r="AE204" s="171"/>
      <c r="AF204" s="171"/>
      <c r="AG204" s="172"/>
      <c r="AH204" s="172"/>
      <c r="AI204" s="172"/>
      <c r="AJ204" s="172"/>
      <c r="AK204" s="172"/>
      <c r="AL204" s="65"/>
      <c r="AM204" s="65"/>
      <c r="AN204" s="65"/>
      <c r="AO204" s="65"/>
      <c r="AP204" s="65"/>
      <c r="AQ204" s="65"/>
      <c r="AR204" s="65"/>
      <c r="AS204" s="65"/>
      <c r="AT204" s="65"/>
      <c r="AU204" s="65"/>
      <c r="AV204" s="65"/>
      <c r="AW204" s="65"/>
      <c r="AX204" s="65"/>
      <c r="AY204" s="65"/>
      <c r="AZ204" s="65"/>
      <c r="BA204" s="65"/>
      <c r="BB204" s="65"/>
      <c r="BC204" s="65"/>
      <c r="BD204" s="65"/>
      <c r="BE204" s="65"/>
      <c r="BF204" s="65"/>
      <c r="BG204" s="65"/>
      <c r="BH204" s="65"/>
      <c r="BI204" s="65"/>
      <c r="BJ204" s="65"/>
      <c r="BK204" s="65"/>
      <c r="BL204" s="65"/>
      <c r="BM204" s="65"/>
      <c r="BN204" s="65"/>
      <c r="BO204" s="65"/>
      <c r="BP204" s="65"/>
      <c r="BQ204" s="65"/>
      <c r="BR204" s="65"/>
      <c r="BS204" s="65"/>
      <c r="BT204" s="173"/>
      <c r="BU204" s="173"/>
      <c r="BV204" s="173"/>
      <c r="BW204" s="173"/>
      <c r="BX204" s="173"/>
      <c r="BY204" s="173"/>
      <c r="BZ204" s="173"/>
      <c r="CA204" s="81"/>
      <c r="CB204" s="81"/>
      <c r="CC204" s="81"/>
      <c r="CD204" s="81"/>
      <c r="CE204" s="65"/>
      <c r="CF204" s="65"/>
      <c r="CG204" s="65"/>
      <c r="CH204" s="65"/>
      <c r="CI204" s="65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</row>
    <row r="205" spans="5:99" ht="4.5" customHeight="1" x14ac:dyDescent="0.35">
      <c r="E205" s="2"/>
      <c r="F205" s="2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  <c r="AN205" s="65"/>
      <c r="AO205" s="65"/>
      <c r="AP205" s="65"/>
      <c r="AQ205" s="65"/>
      <c r="AR205" s="65"/>
      <c r="AS205" s="65"/>
      <c r="AT205" s="65"/>
      <c r="AU205" s="65"/>
      <c r="AV205" s="65"/>
      <c r="AW205" s="65"/>
      <c r="AX205" s="65"/>
      <c r="AY205" s="65"/>
      <c r="AZ205" s="65"/>
      <c r="BA205" s="65"/>
      <c r="BB205" s="65"/>
      <c r="BC205" s="65"/>
      <c r="BD205" s="65"/>
      <c r="BE205" s="65"/>
      <c r="BF205" s="65"/>
      <c r="BG205" s="65"/>
      <c r="BH205" s="65"/>
      <c r="BI205" s="65"/>
      <c r="BJ205" s="65"/>
      <c r="BK205" s="65"/>
      <c r="BL205" s="65"/>
      <c r="BM205" s="65"/>
      <c r="BN205" s="65"/>
      <c r="BO205" s="65"/>
      <c r="BP205" s="65"/>
      <c r="BQ205" s="65"/>
      <c r="BR205" s="65"/>
      <c r="BS205" s="65"/>
      <c r="BT205" s="173"/>
      <c r="BU205" s="173"/>
      <c r="BV205" s="173"/>
      <c r="BW205" s="173"/>
      <c r="BX205" s="173"/>
      <c r="BY205" s="173"/>
      <c r="BZ205" s="173"/>
      <c r="CA205" s="81"/>
      <c r="CB205" s="81"/>
      <c r="CC205" s="81"/>
      <c r="CD205" s="81"/>
      <c r="CE205" s="65"/>
      <c r="CF205" s="65"/>
      <c r="CG205" s="65"/>
      <c r="CH205" s="65"/>
      <c r="CI205" s="65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</row>
    <row r="206" spans="5:99" ht="4.5" customHeight="1" x14ac:dyDescent="0.35">
      <c r="E206" s="2"/>
      <c r="F206" s="2"/>
      <c r="G206" s="65"/>
      <c r="H206" s="67"/>
      <c r="I206" s="67"/>
      <c r="J206" s="67"/>
      <c r="K206" s="67"/>
      <c r="L206" s="67"/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7"/>
      <c r="BD206" s="67"/>
      <c r="BE206" s="67"/>
      <c r="BF206" s="67"/>
      <c r="BG206" s="67"/>
      <c r="BH206" s="65"/>
      <c r="BI206" s="65"/>
      <c r="BJ206" s="65"/>
      <c r="BK206" s="65"/>
      <c r="BL206" s="65"/>
      <c r="BM206" s="65"/>
      <c r="BN206" s="65"/>
      <c r="BO206" s="65"/>
      <c r="BP206" s="65"/>
      <c r="BQ206" s="65"/>
      <c r="BR206" s="65"/>
      <c r="BS206" s="65"/>
      <c r="BT206" s="173"/>
      <c r="BU206" s="173"/>
      <c r="BV206" s="173"/>
      <c r="BW206" s="173"/>
      <c r="BX206" s="173"/>
      <c r="BY206" s="173"/>
      <c r="BZ206" s="173"/>
      <c r="CA206" s="81"/>
      <c r="CB206" s="81"/>
      <c r="CC206" s="81"/>
      <c r="CD206" s="81"/>
      <c r="CE206" s="65"/>
      <c r="CF206" s="65"/>
      <c r="CG206" s="65"/>
      <c r="CH206" s="65"/>
      <c r="CI206" s="65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</row>
    <row r="207" spans="5:99" ht="4.5" customHeight="1" x14ac:dyDescent="0.55000000000000004">
      <c r="E207" s="2"/>
      <c r="F207" s="2"/>
      <c r="G207" s="65"/>
      <c r="H207" s="67"/>
      <c r="I207" s="67"/>
      <c r="J207" s="67"/>
      <c r="K207" s="67"/>
      <c r="L207" s="67"/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7"/>
      <c r="BD207" s="67"/>
      <c r="BE207" s="67"/>
      <c r="BF207" s="67"/>
      <c r="BG207" s="67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78"/>
      <c r="BZ207" s="78"/>
      <c r="CA207" s="78"/>
      <c r="CB207" s="78"/>
      <c r="CC207" s="78"/>
      <c r="CD207" s="78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</row>
    <row r="208" spans="5:99" ht="4.5" customHeight="1" x14ac:dyDescent="0.35">
      <c r="E208" s="2"/>
      <c r="F208" s="2"/>
      <c r="G208" s="2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</row>
    <row r="209" spans="5:99" ht="4.5" customHeight="1" x14ac:dyDescent="0.35">
      <c r="E209" s="2"/>
      <c r="F209" s="2"/>
      <c r="G209" s="2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</row>
    <row r="210" spans="5:99" ht="4.5" customHeight="1" x14ac:dyDescent="0.35">
      <c r="E210" s="2"/>
      <c r="F210" s="2"/>
      <c r="G210" s="2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</row>
    <row r="211" spans="5:99" ht="4.5" customHeight="1" x14ac:dyDescent="0.35">
      <c r="E211" s="2"/>
      <c r="F211" s="2"/>
      <c r="G211" s="2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</row>
    <row r="212" spans="5:99" ht="4.5" customHeight="1" x14ac:dyDescent="0.35">
      <c r="E212" s="2"/>
      <c r="F212" s="2"/>
      <c r="G212" s="2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</row>
    <row r="213" spans="5:99" ht="4.5" customHeight="1" x14ac:dyDescent="0.35">
      <c r="E213" s="2"/>
      <c r="F213" s="2"/>
      <c r="G213" s="2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</row>
    <row r="214" spans="5:99" ht="4.5" customHeight="1" x14ac:dyDescent="0.35"/>
    <row r="215" spans="5:99" ht="4.5" hidden="1" customHeight="1" x14ac:dyDescent="0.35"/>
    <row r="216" spans="5:99" ht="4.5" hidden="1" customHeight="1" x14ac:dyDescent="0.35"/>
    <row r="217" spans="5:99" ht="4.5" hidden="1" customHeight="1" x14ac:dyDescent="0.35"/>
    <row r="218" spans="5:99" ht="4.5" hidden="1" customHeight="1" x14ac:dyDescent="0.35"/>
    <row r="219" spans="5:99" ht="4.5" hidden="1" customHeight="1" x14ac:dyDescent="0.35"/>
    <row r="220" spans="5:99" ht="4.5" hidden="1" customHeight="1" x14ac:dyDescent="0.35"/>
    <row r="221" spans="5:99" ht="4.5" hidden="1" customHeight="1" x14ac:dyDescent="0.35"/>
    <row r="222" spans="5:99" ht="4.5" hidden="1" customHeight="1" x14ac:dyDescent="0.35"/>
    <row r="223" spans="5:99" ht="4.5" hidden="1" customHeight="1" x14ac:dyDescent="0.35"/>
    <row r="224" spans="5:99" ht="4.5" hidden="1" customHeight="1" x14ac:dyDescent="0.35"/>
    <row r="225" ht="4.5" hidden="1" customHeight="1" x14ac:dyDescent="0.35"/>
    <row r="226" ht="4.5" hidden="1" customHeight="1" x14ac:dyDescent="0.35"/>
    <row r="227" ht="4.5" hidden="1" customHeight="1" x14ac:dyDescent="0.35"/>
    <row r="228" ht="4.5" hidden="1" customHeight="1" x14ac:dyDescent="0.35"/>
    <row r="229" ht="4.5" hidden="1" customHeight="1" x14ac:dyDescent="0.35"/>
    <row r="230" ht="4.5" hidden="1" customHeight="1" x14ac:dyDescent="0.35"/>
    <row r="231" ht="4.5" hidden="1" customHeight="1" x14ac:dyDescent="0.35"/>
    <row r="232" ht="4.5" hidden="1" customHeight="1" x14ac:dyDescent="0.35"/>
    <row r="233" ht="4.5" hidden="1" customHeight="1" x14ac:dyDescent="0.35"/>
    <row r="234" ht="4.5" hidden="1" customHeight="1" x14ac:dyDescent="0.35"/>
    <row r="235" ht="4.5" hidden="1" customHeight="1" x14ac:dyDescent="0.35"/>
    <row r="236" ht="4.5" hidden="1" customHeight="1" x14ac:dyDescent="0.35"/>
    <row r="237" ht="4.5" hidden="1" customHeight="1" x14ac:dyDescent="0.35"/>
    <row r="238" ht="4.5" hidden="1" customHeight="1" x14ac:dyDescent="0.35"/>
    <row r="239" ht="4.5" hidden="1" customHeight="1" x14ac:dyDescent="0.35"/>
    <row r="240" ht="4.5" hidden="1" customHeight="1" x14ac:dyDescent="0.35"/>
    <row r="241" spans="1:101" ht="4.5" hidden="1" customHeight="1" x14ac:dyDescent="0.35"/>
    <row r="242" spans="1:101" ht="4.5" hidden="1" customHeight="1" x14ac:dyDescent="0.35"/>
    <row r="243" spans="1:101" ht="4.5" customHeight="1" x14ac:dyDescent="0.35">
      <c r="A243" s="170" t="str">
        <f>FP!A101</f>
        <v>© 2015, Maths Kingdom, All Rights Reserved</v>
      </c>
      <c r="B243" s="170"/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70"/>
      <c r="AK243" s="170"/>
      <c r="AL243" s="170"/>
      <c r="AM243" s="170"/>
      <c r="AN243" s="170"/>
      <c r="AO243" s="170"/>
      <c r="AP243" s="170"/>
      <c r="AQ243" s="170"/>
      <c r="AR243" s="170"/>
      <c r="AS243" s="170"/>
      <c r="AT243" s="17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170"/>
      <c r="BF243" s="170"/>
      <c r="BG243" s="170"/>
      <c r="BH243" s="170"/>
      <c r="BI243" s="170"/>
      <c r="BJ243" s="170"/>
      <c r="BK243" s="170"/>
      <c r="BL243" s="170"/>
      <c r="BM243" s="170"/>
      <c r="BN243" s="170"/>
      <c r="BO243" s="170"/>
      <c r="BP243" s="170"/>
      <c r="BQ243" s="170"/>
      <c r="BR243" s="170"/>
      <c r="BS243" s="170"/>
      <c r="BT243" s="170"/>
      <c r="BU243" s="170"/>
      <c r="BV243" s="170"/>
      <c r="BW243" s="170"/>
      <c r="BX243" s="170"/>
      <c r="BY243" s="170"/>
      <c r="BZ243" s="170"/>
      <c r="CA243" s="170"/>
      <c r="CB243" s="170"/>
      <c r="CC243" s="170"/>
      <c r="CD243" s="170"/>
      <c r="CE243" s="170"/>
      <c r="CF243" s="170"/>
      <c r="CG243" s="170"/>
      <c r="CH243" s="170"/>
      <c r="CI243" s="170"/>
      <c r="CJ243" s="170"/>
      <c r="CK243" s="170"/>
      <c r="CL243" s="170"/>
      <c r="CM243" s="170"/>
      <c r="CN243" s="170"/>
      <c r="CO243" s="170"/>
      <c r="CP243" s="170"/>
      <c r="CQ243" s="170"/>
      <c r="CR243" s="170"/>
      <c r="CS243" s="170"/>
      <c r="CT243" s="170"/>
      <c r="CU243" s="170"/>
      <c r="CV243" s="170"/>
      <c r="CW243" s="170"/>
    </row>
    <row r="244" spans="1:101" ht="4.5" customHeight="1" x14ac:dyDescent="0.35">
      <c r="A244" s="170"/>
      <c r="B244" s="170"/>
      <c r="C244" s="170"/>
      <c r="D244" s="170"/>
      <c r="E244" s="170"/>
      <c r="F244" s="170"/>
      <c r="G244" s="170"/>
      <c r="H244" s="170"/>
      <c r="I244" s="170"/>
      <c r="J244" s="170"/>
      <c r="K244" s="170"/>
      <c r="L244" s="170"/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  <c r="AB244" s="170"/>
      <c r="AC244" s="170"/>
      <c r="AD244" s="170"/>
      <c r="AE244" s="170"/>
      <c r="AF244" s="170"/>
      <c r="AG244" s="170"/>
      <c r="AH244" s="170"/>
      <c r="AI244" s="170"/>
      <c r="AJ244" s="170"/>
      <c r="AK244" s="170"/>
      <c r="AL244" s="170"/>
      <c r="AM244" s="170"/>
      <c r="AN244" s="170"/>
      <c r="AO244" s="170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170"/>
      <c r="BF244" s="170"/>
      <c r="BG244" s="170"/>
      <c r="BH244" s="170"/>
      <c r="BI244" s="170"/>
      <c r="BJ244" s="170"/>
      <c r="BK244" s="170"/>
      <c r="BL244" s="170"/>
      <c r="BM244" s="170"/>
      <c r="BN244" s="170"/>
      <c r="BO244" s="170"/>
      <c r="BP244" s="170"/>
      <c r="BQ244" s="170"/>
      <c r="BR244" s="170"/>
      <c r="BS244" s="170"/>
      <c r="BT244" s="170"/>
      <c r="BU244" s="170"/>
      <c r="BV244" s="170"/>
      <c r="BW244" s="170"/>
      <c r="BX244" s="170"/>
      <c r="BY244" s="170"/>
      <c r="BZ244" s="170"/>
      <c r="CA244" s="170"/>
      <c r="CB244" s="170"/>
      <c r="CC244" s="170"/>
      <c r="CD244" s="170"/>
      <c r="CE244" s="170"/>
      <c r="CF244" s="170"/>
      <c r="CG244" s="170"/>
      <c r="CH244" s="170"/>
      <c r="CI244" s="170"/>
      <c r="CJ244" s="170"/>
      <c r="CK244" s="170"/>
      <c r="CL244" s="170"/>
      <c r="CM244" s="170"/>
      <c r="CN244" s="170"/>
      <c r="CO244" s="170"/>
      <c r="CP244" s="170"/>
      <c r="CQ244" s="170"/>
      <c r="CR244" s="170"/>
      <c r="CS244" s="170"/>
      <c r="CT244" s="170"/>
      <c r="CU244" s="170"/>
      <c r="CV244" s="170"/>
      <c r="CW244" s="170"/>
    </row>
    <row r="245" spans="1:101" ht="4.5" customHeight="1" x14ac:dyDescent="0.35">
      <c r="A245" s="170"/>
      <c r="B245" s="170"/>
      <c r="C245" s="170"/>
      <c r="D245" s="170"/>
      <c r="E245" s="170"/>
      <c r="F245" s="170"/>
      <c r="G245" s="170"/>
      <c r="H245" s="170"/>
      <c r="I245" s="170"/>
      <c r="J245" s="170"/>
      <c r="K245" s="170"/>
      <c r="L245" s="170"/>
      <c r="M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0"/>
      <c r="Y245" s="170"/>
      <c r="Z245" s="170"/>
      <c r="AA245" s="170"/>
      <c r="AB245" s="170"/>
      <c r="AC245" s="170"/>
      <c r="AD245" s="170"/>
      <c r="AE245" s="170"/>
      <c r="AF245" s="170"/>
      <c r="AG245" s="170"/>
      <c r="AH245" s="170"/>
      <c r="AI245" s="170"/>
      <c r="AJ245" s="170"/>
      <c r="AK245" s="170"/>
      <c r="AL245" s="170"/>
      <c r="AM245" s="170"/>
      <c r="AN245" s="170"/>
      <c r="AO245" s="170"/>
      <c r="AP245" s="170"/>
      <c r="AQ245" s="170"/>
      <c r="AR245" s="170"/>
      <c r="AS245" s="170"/>
      <c r="AT245" s="170"/>
      <c r="AU245" s="170"/>
      <c r="AV245" s="170"/>
      <c r="AW245" s="170"/>
      <c r="AX245" s="170"/>
      <c r="AY245" s="170"/>
      <c r="AZ245" s="170"/>
      <c r="BA245" s="170"/>
      <c r="BB245" s="170"/>
      <c r="BC245" s="170"/>
      <c r="BD245" s="170"/>
      <c r="BE245" s="170"/>
      <c r="BF245" s="170"/>
      <c r="BG245" s="170"/>
      <c r="BH245" s="170"/>
      <c r="BI245" s="170"/>
      <c r="BJ245" s="170"/>
      <c r="BK245" s="170"/>
      <c r="BL245" s="170"/>
      <c r="BM245" s="170"/>
      <c r="BN245" s="170"/>
      <c r="BO245" s="170"/>
      <c r="BP245" s="170"/>
      <c r="BQ245" s="170"/>
      <c r="BR245" s="170"/>
      <c r="BS245" s="170"/>
      <c r="BT245" s="170"/>
      <c r="BU245" s="170"/>
      <c r="BV245" s="170"/>
      <c r="BW245" s="170"/>
      <c r="BX245" s="170"/>
      <c r="BY245" s="170"/>
      <c r="BZ245" s="170"/>
      <c r="CA245" s="170"/>
      <c r="CB245" s="170"/>
      <c r="CC245" s="170"/>
      <c r="CD245" s="170"/>
      <c r="CE245" s="170"/>
      <c r="CF245" s="170"/>
      <c r="CG245" s="170"/>
      <c r="CH245" s="170"/>
      <c r="CI245" s="170"/>
      <c r="CJ245" s="170"/>
      <c r="CK245" s="170"/>
      <c r="CL245" s="170"/>
      <c r="CM245" s="170"/>
      <c r="CN245" s="170"/>
      <c r="CO245" s="170"/>
      <c r="CP245" s="170"/>
      <c r="CQ245" s="170"/>
      <c r="CR245" s="170"/>
      <c r="CS245" s="170"/>
      <c r="CT245" s="170"/>
      <c r="CU245" s="170"/>
      <c r="CV245" s="170"/>
      <c r="CW245" s="170"/>
    </row>
    <row r="246" spans="1:101" ht="4.5" customHeight="1" x14ac:dyDescent="0.35">
      <c r="A246" s="170"/>
      <c r="B246" s="170"/>
      <c r="C246" s="170"/>
      <c r="D246" s="170"/>
      <c r="E246" s="170"/>
      <c r="F246" s="170"/>
      <c r="G246" s="170"/>
      <c r="H246" s="170"/>
      <c r="I246" s="170"/>
      <c r="J246" s="170"/>
      <c r="K246" s="170"/>
      <c r="L246" s="170"/>
      <c r="M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0"/>
      <c r="Y246" s="170"/>
      <c r="Z246" s="170"/>
      <c r="AA246" s="170"/>
      <c r="AB246" s="170"/>
      <c r="AC246" s="170"/>
      <c r="AD246" s="170"/>
      <c r="AE246" s="170"/>
      <c r="AF246" s="170"/>
      <c r="AG246" s="170"/>
      <c r="AH246" s="170"/>
      <c r="AI246" s="170"/>
      <c r="AJ246" s="170"/>
      <c r="AK246" s="170"/>
      <c r="AL246" s="170"/>
      <c r="AM246" s="170"/>
      <c r="AN246" s="170"/>
      <c r="AO246" s="170"/>
      <c r="AP246" s="170"/>
      <c r="AQ246" s="170"/>
      <c r="AR246" s="170"/>
      <c r="AS246" s="170"/>
      <c r="AT246" s="170"/>
      <c r="AU246" s="170"/>
      <c r="AV246" s="170"/>
      <c r="AW246" s="170"/>
      <c r="AX246" s="170"/>
      <c r="AY246" s="170"/>
      <c r="AZ246" s="170"/>
      <c r="BA246" s="170"/>
      <c r="BB246" s="170"/>
      <c r="BC246" s="170"/>
      <c r="BD246" s="170"/>
      <c r="BE246" s="170"/>
      <c r="BF246" s="170"/>
      <c r="BG246" s="170"/>
      <c r="BH246" s="170"/>
      <c r="BI246" s="170"/>
      <c r="BJ246" s="170"/>
      <c r="BK246" s="170"/>
      <c r="BL246" s="170"/>
      <c r="BM246" s="170"/>
      <c r="BN246" s="170"/>
      <c r="BO246" s="170"/>
      <c r="BP246" s="170"/>
      <c r="BQ246" s="170"/>
      <c r="BR246" s="170"/>
      <c r="BS246" s="170"/>
      <c r="BT246" s="170"/>
      <c r="BU246" s="170"/>
      <c r="BV246" s="170"/>
      <c r="BW246" s="170"/>
      <c r="BX246" s="170"/>
      <c r="BY246" s="170"/>
      <c r="BZ246" s="170"/>
      <c r="CA246" s="170"/>
      <c r="CB246" s="170"/>
      <c r="CC246" s="170"/>
      <c r="CD246" s="170"/>
      <c r="CE246" s="170"/>
      <c r="CF246" s="170"/>
      <c r="CG246" s="170"/>
      <c r="CH246" s="170"/>
      <c r="CI246" s="170"/>
      <c r="CJ246" s="170"/>
      <c r="CK246" s="170"/>
      <c r="CL246" s="170"/>
      <c r="CM246" s="170"/>
      <c r="CN246" s="170"/>
      <c r="CO246" s="170"/>
      <c r="CP246" s="170"/>
      <c r="CQ246" s="170"/>
      <c r="CR246" s="170"/>
      <c r="CS246" s="170"/>
      <c r="CT246" s="170"/>
      <c r="CU246" s="170"/>
      <c r="CV246" s="170"/>
      <c r="CW246" s="170"/>
    </row>
    <row r="247" spans="1:101" ht="4.5" customHeight="1" x14ac:dyDescent="0.35"/>
    <row r="248" spans="1:101" ht="4.5" customHeight="1" x14ac:dyDescent="0.35"/>
    <row r="249" spans="1:101" ht="4.5" customHeight="1" x14ac:dyDescent="0.35"/>
    <row r="250" spans="1:101" ht="4.5" customHeight="1" x14ac:dyDescent="0.35"/>
    <row r="251" spans="1:101" ht="4.5" customHeight="1" x14ac:dyDescent="0.35"/>
    <row r="252" spans="1:101" ht="4.5" customHeight="1" x14ac:dyDescent="0.35"/>
    <row r="253" spans="1:101" ht="4.5" customHeight="1" x14ac:dyDescent="0.35">
      <c r="S253" s="120"/>
      <c r="T253" s="120"/>
      <c r="U253" s="120"/>
      <c r="V253" s="120"/>
      <c r="W253" s="120"/>
      <c r="X253" s="120"/>
      <c r="Y253" s="120"/>
      <c r="Z253" s="120"/>
      <c r="AA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20"/>
      <c r="AV253" s="120"/>
      <c r="AW253" s="120"/>
      <c r="AX253" s="120"/>
      <c r="AY253" s="120"/>
      <c r="AZ253" s="120"/>
      <c r="BA253" s="120"/>
      <c r="BB253" s="120"/>
      <c r="BC253" s="120"/>
      <c r="BD253" s="120"/>
      <c r="BE253" s="120"/>
      <c r="BF253" s="120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20"/>
    </row>
    <row r="254" spans="1:101" ht="4.5" customHeight="1" x14ac:dyDescent="0.35">
      <c r="S254" s="120"/>
      <c r="T254" s="120"/>
      <c r="U254" s="120"/>
      <c r="V254" s="120"/>
      <c r="W254" s="120"/>
      <c r="X254" s="120"/>
      <c r="Y254" s="120"/>
      <c r="Z254" s="120"/>
      <c r="AA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20"/>
      <c r="AV254" s="120"/>
      <c r="AW254" s="120"/>
      <c r="AX254" s="120"/>
      <c r="AY254" s="120"/>
      <c r="AZ254" s="120"/>
      <c r="BA254" s="120"/>
      <c r="BB254" s="120"/>
      <c r="BC254" s="120"/>
      <c r="BD254" s="120"/>
      <c r="BE254" s="120"/>
      <c r="BF254" s="120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20"/>
    </row>
    <row r="255" spans="1:101" ht="4.5" customHeight="1" x14ac:dyDescent="0.35">
      <c r="S255" s="120"/>
      <c r="T255" s="120"/>
      <c r="U255" s="120"/>
      <c r="V255" s="120"/>
      <c r="W255" s="120"/>
      <c r="X255" s="120"/>
      <c r="Y255" s="120"/>
      <c r="Z255" s="120"/>
      <c r="AA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20"/>
      <c r="AV255" s="120"/>
      <c r="AW255" s="120"/>
      <c r="AX255" s="120"/>
      <c r="AY255" s="120"/>
      <c r="AZ255" s="120"/>
      <c r="BA255" s="120"/>
      <c r="BB255" s="120"/>
      <c r="BC255" s="120"/>
      <c r="BD255" s="120"/>
      <c r="BE255" s="120"/>
      <c r="BF255" s="120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20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  <c r="CJ255" s="121"/>
      <c r="CK255" s="121"/>
      <c r="CL255" s="121"/>
      <c r="CM255" s="121"/>
      <c r="CN255" s="121"/>
      <c r="CO255" s="121"/>
      <c r="CP255" s="121"/>
      <c r="CQ255" s="121"/>
      <c r="CR255" s="121"/>
      <c r="CS255" s="121"/>
      <c r="CT255" s="121"/>
      <c r="CU255" s="121"/>
      <c r="CV255" s="121"/>
    </row>
    <row r="256" spans="1:101" ht="4.5" customHeight="1" x14ac:dyDescent="0.35">
      <c r="S256" s="120"/>
      <c r="T256" s="120"/>
      <c r="U256" s="120"/>
      <c r="V256" s="120"/>
      <c r="W256" s="120"/>
      <c r="X256" s="120"/>
      <c r="Y256" s="120"/>
      <c r="Z256" s="120"/>
      <c r="AA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20"/>
      <c r="AV256" s="120"/>
      <c r="AW256" s="120"/>
      <c r="AX256" s="120"/>
      <c r="AY256" s="120"/>
      <c r="AZ256" s="120"/>
      <c r="BA256" s="120"/>
      <c r="BB256" s="120"/>
      <c r="BC256" s="120"/>
      <c r="BD256" s="120"/>
      <c r="BE256" s="120"/>
      <c r="BF256" s="120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20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  <c r="CJ256" s="121"/>
      <c r="CK256" s="121"/>
      <c r="CL256" s="121"/>
      <c r="CM256" s="121"/>
      <c r="CN256" s="121"/>
      <c r="CO256" s="121"/>
      <c r="CP256" s="121"/>
      <c r="CQ256" s="121"/>
      <c r="CR256" s="121"/>
      <c r="CS256" s="121"/>
      <c r="CT256" s="121"/>
      <c r="CU256" s="121"/>
      <c r="CV256" s="121"/>
    </row>
    <row r="257" spans="19:100" ht="4.5" customHeight="1" x14ac:dyDescent="0.35">
      <c r="S257" s="120"/>
      <c r="T257" s="120"/>
      <c r="U257" s="120"/>
      <c r="V257" s="120"/>
      <c r="W257" s="120"/>
      <c r="X257" s="120"/>
      <c r="Y257" s="120"/>
      <c r="Z257" s="120"/>
      <c r="AA257" s="120"/>
      <c r="AC257" s="120"/>
      <c r="AD257" s="120"/>
      <c r="AE257" s="120"/>
      <c r="AF257" s="120"/>
      <c r="AG257" s="120"/>
      <c r="AH257" s="120"/>
      <c r="AI257" s="120"/>
      <c r="AJ257" s="120"/>
      <c r="AK257" s="120"/>
      <c r="AL257" s="120"/>
      <c r="AM257" s="120"/>
      <c r="AN257" s="120"/>
      <c r="AO257" s="120"/>
      <c r="AP257" s="120"/>
      <c r="AQ257" s="120"/>
      <c r="AR257" s="120"/>
      <c r="AS257" s="120"/>
      <c r="AT257" s="120"/>
      <c r="AU257" s="120"/>
      <c r="AV257" s="120"/>
      <c r="AW257" s="120"/>
      <c r="AX257" s="120"/>
      <c r="AY257" s="120"/>
      <c r="AZ257" s="120"/>
      <c r="BA257" s="120"/>
      <c r="BB257" s="120"/>
      <c r="BC257" s="120"/>
      <c r="BD257" s="120"/>
      <c r="BE257" s="120"/>
      <c r="BF257" s="120"/>
      <c r="BG257" s="120"/>
      <c r="BH257" s="120"/>
      <c r="BI257" s="120"/>
      <c r="BJ257" s="120"/>
      <c r="BK257" s="120"/>
      <c r="BL257" s="120"/>
      <c r="BM257" s="120"/>
      <c r="BN257" s="120"/>
      <c r="BO257" s="120"/>
      <c r="BP257" s="120"/>
      <c r="BQ257" s="120"/>
      <c r="BR257" s="120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  <c r="CJ257" s="121"/>
      <c r="CK257" s="121"/>
      <c r="CL257" s="121"/>
      <c r="CM257" s="121"/>
      <c r="CN257" s="121"/>
      <c r="CO257" s="121"/>
      <c r="CP257" s="121"/>
      <c r="CQ257" s="121"/>
      <c r="CR257" s="121"/>
      <c r="CS257" s="121"/>
      <c r="CT257" s="121"/>
      <c r="CU257" s="121"/>
      <c r="CV257" s="121"/>
    </row>
    <row r="258" spans="19:100" ht="4.5" customHeight="1" x14ac:dyDescent="0.35">
      <c r="BS258" s="121"/>
      <c r="BT258" s="121"/>
      <c r="BU258" s="121"/>
      <c r="BV258" s="121"/>
      <c r="BW258" s="121"/>
      <c r="BX258" s="121"/>
      <c r="BY258" s="121"/>
      <c r="BZ258" s="121"/>
      <c r="CA258" s="121"/>
      <c r="CB258" s="121"/>
      <c r="CC258" s="121"/>
      <c r="CD258" s="121"/>
      <c r="CE258" s="121"/>
      <c r="CF258" s="121"/>
      <c r="CG258" s="121"/>
      <c r="CH258" s="121"/>
      <c r="CI258" s="121"/>
      <c r="CJ258" s="121"/>
      <c r="CK258" s="121"/>
      <c r="CL258" s="121"/>
      <c r="CM258" s="121"/>
      <c r="CN258" s="121"/>
      <c r="CO258" s="121"/>
      <c r="CP258" s="121"/>
      <c r="CQ258" s="121"/>
      <c r="CR258" s="121"/>
      <c r="CS258" s="121"/>
      <c r="CT258" s="121"/>
      <c r="CU258" s="121"/>
      <c r="CV258" s="121"/>
    </row>
    <row r="259" spans="19:100" ht="4.5" customHeight="1" x14ac:dyDescent="0.35">
      <c r="BS259" s="121"/>
      <c r="BT259" s="121"/>
      <c r="BU259" s="121"/>
      <c r="BV259" s="121"/>
      <c r="BW259" s="121"/>
      <c r="BX259" s="121"/>
      <c r="BY259" s="121"/>
      <c r="BZ259" s="121"/>
      <c r="CA259" s="121"/>
      <c r="CB259" s="121"/>
      <c r="CC259" s="121"/>
      <c r="CD259" s="121"/>
      <c r="CE259" s="121"/>
      <c r="CF259" s="121"/>
      <c r="CG259" s="121"/>
      <c r="CH259" s="121"/>
      <c r="CI259" s="121"/>
      <c r="CJ259" s="121"/>
      <c r="CK259" s="121"/>
      <c r="CL259" s="121"/>
      <c r="CM259" s="121"/>
      <c r="CN259" s="121"/>
      <c r="CO259" s="121"/>
      <c r="CP259" s="121"/>
      <c r="CQ259" s="121"/>
      <c r="CR259" s="121"/>
      <c r="CS259" s="121"/>
      <c r="CT259" s="121"/>
      <c r="CU259" s="121"/>
      <c r="CV259" s="121"/>
    </row>
    <row r="260" spans="19:100" ht="4.5" customHeight="1" x14ac:dyDescent="0.35">
      <c r="BS260" s="121"/>
      <c r="BT260" s="121"/>
      <c r="BU260" s="121"/>
      <c r="BV260" s="121"/>
      <c r="BW260" s="121"/>
      <c r="BX260" s="121"/>
      <c r="BY260" s="121"/>
      <c r="BZ260" s="121"/>
      <c r="CA260" s="121"/>
      <c r="CB260" s="121"/>
      <c r="CC260" s="121"/>
      <c r="CD260" s="121"/>
      <c r="CE260" s="121"/>
      <c r="CF260" s="121"/>
      <c r="CG260" s="121"/>
      <c r="CH260" s="121"/>
      <c r="CI260" s="121"/>
      <c r="CJ260" s="121"/>
      <c r="CK260" s="121"/>
      <c r="CL260" s="121"/>
      <c r="CM260" s="121"/>
      <c r="CN260" s="121"/>
      <c r="CO260" s="121"/>
      <c r="CP260" s="121"/>
      <c r="CQ260" s="121"/>
      <c r="CR260" s="121"/>
      <c r="CS260" s="121"/>
      <c r="CT260" s="121"/>
      <c r="CU260" s="121"/>
      <c r="CV260" s="121"/>
    </row>
    <row r="261" spans="19:100" ht="4.5" customHeight="1" x14ac:dyDescent="0.35"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20"/>
      <c r="AV261" s="120"/>
      <c r="AW261" s="120"/>
      <c r="AX261" s="120"/>
      <c r="AY261" s="120"/>
      <c r="AZ261" s="120"/>
      <c r="BA261" s="120"/>
      <c r="BB261" s="120"/>
      <c r="BC261" s="120"/>
      <c r="BD261" s="120"/>
      <c r="BE261" s="120"/>
      <c r="BF261" s="120"/>
      <c r="BG261" s="120"/>
      <c r="BH261" s="120"/>
      <c r="BS261" s="118"/>
      <c r="BT261" s="118"/>
      <c r="BU261" s="118"/>
      <c r="BV261" s="118"/>
      <c r="BW261" s="118"/>
      <c r="BX261" s="118"/>
      <c r="BY261" s="118"/>
      <c r="BZ261" s="118"/>
      <c r="CA261" s="118"/>
      <c r="CB261" s="118"/>
      <c r="CC261" s="118"/>
      <c r="CD261" s="118"/>
      <c r="CE261" s="118"/>
      <c r="CF261" s="118"/>
      <c r="CG261" s="118"/>
      <c r="CH261" s="118"/>
      <c r="CI261" s="118"/>
      <c r="CJ261" s="118"/>
      <c r="CK261" s="118"/>
      <c r="CL261" s="118"/>
      <c r="CM261" s="118"/>
      <c r="CN261" s="118"/>
      <c r="CO261" s="118"/>
      <c r="CP261" s="118"/>
      <c r="CQ261" s="118"/>
      <c r="CR261" s="118"/>
      <c r="CS261" s="118"/>
      <c r="CT261" s="118"/>
      <c r="CU261" s="118"/>
      <c r="CV261" s="118"/>
    </row>
    <row r="262" spans="19:100" ht="4.5" customHeight="1" x14ac:dyDescent="0.35"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20"/>
      <c r="AV262" s="120"/>
      <c r="AW262" s="120"/>
      <c r="AX262" s="120"/>
      <c r="AY262" s="120"/>
      <c r="AZ262" s="120"/>
      <c r="BA262" s="120"/>
      <c r="BB262" s="120"/>
      <c r="BC262" s="120"/>
      <c r="BD262" s="120"/>
      <c r="BE262" s="120"/>
      <c r="BF262" s="120"/>
      <c r="BG262" s="120"/>
      <c r="BH262" s="120"/>
      <c r="BS262" s="118"/>
      <c r="BT262" s="118"/>
      <c r="BU262" s="118"/>
      <c r="BV262" s="118"/>
      <c r="BW262" s="118"/>
      <c r="BX262" s="118"/>
      <c r="BY262" s="118"/>
      <c r="BZ262" s="118"/>
      <c r="CA262" s="118"/>
      <c r="CB262" s="118"/>
      <c r="CC262" s="118"/>
      <c r="CD262" s="118"/>
      <c r="CE262" s="118"/>
      <c r="CF262" s="118"/>
      <c r="CG262" s="118"/>
      <c r="CH262" s="118"/>
      <c r="CI262" s="118"/>
      <c r="CJ262" s="118"/>
      <c r="CK262" s="118"/>
      <c r="CL262" s="118"/>
      <c r="CM262" s="118"/>
      <c r="CN262" s="118"/>
      <c r="CO262" s="118"/>
      <c r="CP262" s="118"/>
      <c r="CQ262" s="118"/>
      <c r="CR262" s="118"/>
      <c r="CS262" s="118"/>
      <c r="CT262" s="118"/>
      <c r="CU262" s="118"/>
      <c r="CV262" s="118"/>
    </row>
    <row r="263" spans="19:100" ht="4.5" customHeight="1" x14ac:dyDescent="0.35"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20"/>
      <c r="AV263" s="120"/>
      <c r="AW263" s="120"/>
      <c r="AX263" s="120"/>
      <c r="AY263" s="120"/>
      <c r="AZ263" s="120"/>
      <c r="BA263" s="120"/>
      <c r="BB263" s="120"/>
      <c r="BC263" s="120"/>
      <c r="BD263" s="120"/>
      <c r="BE263" s="120"/>
      <c r="BF263" s="120"/>
      <c r="BG263" s="120"/>
      <c r="BH263" s="120"/>
      <c r="BS263" s="118"/>
      <c r="BT263" s="118"/>
      <c r="BU263" s="118"/>
      <c r="BV263" s="118"/>
      <c r="BW263" s="118"/>
      <c r="BX263" s="118"/>
      <c r="BY263" s="118"/>
      <c r="BZ263" s="118"/>
      <c r="CA263" s="118"/>
      <c r="CB263" s="118"/>
      <c r="CC263" s="118"/>
      <c r="CD263" s="118"/>
      <c r="CE263" s="118"/>
      <c r="CF263" s="118"/>
      <c r="CG263" s="118"/>
      <c r="CH263" s="118"/>
      <c r="CI263" s="118"/>
      <c r="CJ263" s="118"/>
      <c r="CK263" s="118"/>
      <c r="CL263" s="118"/>
      <c r="CM263" s="118"/>
      <c r="CN263" s="118"/>
      <c r="CO263" s="118"/>
      <c r="CP263" s="118"/>
      <c r="CQ263" s="118"/>
      <c r="CR263" s="118"/>
      <c r="CS263" s="118"/>
      <c r="CT263" s="118"/>
      <c r="CU263" s="118"/>
      <c r="CV263" s="118"/>
    </row>
    <row r="264" spans="19:100" ht="4.5" customHeight="1" x14ac:dyDescent="0.35"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20"/>
      <c r="AV264" s="120"/>
      <c r="AW264" s="120"/>
      <c r="AX264" s="120"/>
      <c r="AY264" s="120"/>
      <c r="AZ264" s="120"/>
      <c r="BA264" s="120"/>
      <c r="BB264" s="120"/>
      <c r="BC264" s="120"/>
      <c r="BD264" s="120"/>
      <c r="BE264" s="120"/>
      <c r="BF264" s="120"/>
      <c r="BG264" s="120"/>
      <c r="BH264" s="120"/>
      <c r="BS264" s="118"/>
      <c r="BT264" s="118"/>
      <c r="BU264" s="118"/>
      <c r="BV264" s="118"/>
      <c r="BW264" s="118"/>
      <c r="BX264" s="118"/>
      <c r="BY264" s="118"/>
      <c r="BZ264" s="118"/>
      <c r="CA264" s="118"/>
      <c r="CB264" s="118"/>
      <c r="CC264" s="118"/>
      <c r="CD264" s="118"/>
      <c r="CE264" s="118"/>
      <c r="CF264" s="118"/>
      <c r="CG264" s="118"/>
      <c r="CH264" s="118"/>
      <c r="CI264" s="118"/>
      <c r="CJ264" s="118"/>
      <c r="CK264" s="118"/>
      <c r="CL264" s="118"/>
      <c r="CM264" s="118"/>
      <c r="CN264" s="118"/>
      <c r="CO264" s="118"/>
      <c r="CP264" s="118"/>
      <c r="CQ264" s="118"/>
      <c r="CR264" s="118"/>
      <c r="CS264" s="118"/>
      <c r="CT264" s="118"/>
      <c r="CU264" s="118"/>
      <c r="CV264" s="118"/>
    </row>
    <row r="265" spans="19:100" ht="4.5" customHeight="1" x14ac:dyDescent="0.35"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20"/>
      <c r="AV265" s="120"/>
      <c r="AW265" s="120"/>
      <c r="AX265" s="120"/>
      <c r="AY265" s="120"/>
      <c r="AZ265" s="120"/>
      <c r="BA265" s="120"/>
      <c r="BB265" s="120"/>
      <c r="BC265" s="120"/>
      <c r="BD265" s="120"/>
      <c r="BE265" s="120"/>
      <c r="BF265" s="120"/>
      <c r="BG265" s="120"/>
      <c r="BH265" s="120"/>
      <c r="BS265" s="122"/>
      <c r="BT265" s="122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2"/>
      <c r="CI265" s="122"/>
      <c r="CJ265" s="122"/>
      <c r="CK265" s="122"/>
      <c r="CL265" s="122"/>
      <c r="CM265" s="122"/>
      <c r="CN265" s="122"/>
      <c r="CO265" s="122"/>
      <c r="CP265" s="122"/>
      <c r="CQ265" s="122"/>
      <c r="CR265" s="122"/>
      <c r="CS265" s="122"/>
      <c r="CT265" s="122"/>
      <c r="CU265" s="122"/>
      <c r="CV265" s="122"/>
    </row>
    <row r="266" spans="19:100" ht="4.5" customHeight="1" x14ac:dyDescent="0.35">
      <c r="BS266" s="122"/>
      <c r="BT266" s="122"/>
      <c r="BU266" s="122"/>
      <c r="BV266" s="122"/>
      <c r="BW266" s="122"/>
      <c r="BX266" s="122"/>
      <c r="BY266" s="122"/>
      <c r="BZ266" s="122"/>
      <c r="CA266" s="122"/>
      <c r="CB266" s="122"/>
      <c r="CC266" s="122"/>
      <c r="CD266" s="122"/>
      <c r="CE266" s="122"/>
      <c r="CF266" s="122"/>
      <c r="CG266" s="122"/>
      <c r="CH266" s="122"/>
      <c r="CI266" s="122"/>
      <c r="CJ266" s="122"/>
      <c r="CK266" s="122"/>
      <c r="CL266" s="122"/>
      <c r="CM266" s="122"/>
      <c r="CN266" s="122"/>
      <c r="CO266" s="122"/>
      <c r="CP266" s="122"/>
      <c r="CQ266" s="122"/>
      <c r="CR266" s="122"/>
      <c r="CS266" s="122"/>
      <c r="CT266" s="122"/>
      <c r="CU266" s="122"/>
      <c r="CV266" s="122"/>
    </row>
    <row r="267" spans="19:100" ht="4.5" customHeight="1" x14ac:dyDescent="0.35">
      <c r="S267" s="123"/>
      <c r="T267" s="123"/>
      <c r="U267" s="123"/>
      <c r="V267" s="123"/>
      <c r="W267" s="123"/>
      <c r="X267" s="123"/>
      <c r="Y267" s="123"/>
      <c r="Z267" s="123"/>
      <c r="AA267" s="123"/>
      <c r="AB267" s="123"/>
      <c r="AC267" s="123"/>
      <c r="AD267" s="123"/>
      <c r="AE267" s="123"/>
      <c r="AF267" s="123"/>
      <c r="AG267" s="123"/>
      <c r="AH267" s="123"/>
      <c r="AI267" s="123"/>
      <c r="AJ267" s="123"/>
      <c r="AK267" s="123"/>
      <c r="AL267" s="123"/>
      <c r="AM267" s="123"/>
      <c r="AN267" s="123"/>
      <c r="AO267" s="123"/>
      <c r="AP267" s="123"/>
      <c r="AQ267" s="123"/>
      <c r="AR267" s="123"/>
      <c r="AS267" s="123"/>
      <c r="AT267" s="123"/>
      <c r="AU267" s="123"/>
      <c r="AV267" s="123"/>
      <c r="AW267" s="123"/>
      <c r="AX267" s="123"/>
      <c r="AY267" s="123"/>
      <c r="AZ267" s="123"/>
      <c r="BA267" s="123"/>
      <c r="BB267" s="123"/>
      <c r="BC267" s="123"/>
      <c r="BD267" s="123"/>
      <c r="BE267" s="123"/>
      <c r="BF267" s="123"/>
      <c r="BG267" s="123"/>
      <c r="BH267" s="123"/>
      <c r="BI267" s="123"/>
      <c r="BJ267" s="123"/>
      <c r="BK267" s="123"/>
      <c r="BL267" s="123"/>
      <c r="BM267" s="123"/>
      <c r="BN267" s="123"/>
      <c r="BO267" s="123"/>
      <c r="BP267" s="123"/>
      <c r="BQ267" s="123"/>
      <c r="BR267" s="123"/>
      <c r="BS267" s="122"/>
      <c r="BT267" s="122"/>
      <c r="BU267" s="122"/>
      <c r="BV267" s="122"/>
      <c r="BW267" s="122"/>
      <c r="BX267" s="122"/>
      <c r="BY267" s="122"/>
      <c r="BZ267" s="122"/>
      <c r="CA267" s="122"/>
      <c r="CB267" s="122"/>
      <c r="CC267" s="122"/>
      <c r="CD267" s="122"/>
      <c r="CE267" s="122"/>
      <c r="CF267" s="122"/>
      <c r="CG267" s="122"/>
      <c r="CH267" s="122"/>
      <c r="CI267" s="122"/>
      <c r="CJ267" s="122"/>
      <c r="CK267" s="122"/>
      <c r="CL267" s="122"/>
      <c r="CM267" s="122"/>
      <c r="CN267" s="122"/>
      <c r="CO267" s="122"/>
      <c r="CP267" s="122"/>
      <c r="CQ267" s="122"/>
      <c r="CR267" s="122"/>
      <c r="CS267" s="122"/>
      <c r="CT267" s="122"/>
      <c r="CU267" s="122"/>
      <c r="CV267" s="122"/>
    </row>
    <row r="268" spans="19:100" ht="4.5" customHeight="1" x14ac:dyDescent="0.35">
      <c r="S268" s="123"/>
      <c r="T268" s="123"/>
      <c r="U268" s="123"/>
      <c r="V268" s="123"/>
      <c r="W268" s="123"/>
      <c r="X268" s="123"/>
      <c r="Y268" s="123"/>
      <c r="Z268" s="123"/>
      <c r="AA268" s="123"/>
      <c r="AB268" s="123"/>
      <c r="AC268" s="123"/>
      <c r="AD268" s="123"/>
      <c r="AE268" s="123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123"/>
      <c r="AP268" s="123"/>
      <c r="AQ268" s="123"/>
      <c r="AR268" s="123"/>
      <c r="AS268" s="123"/>
      <c r="AT268" s="123"/>
      <c r="AU268" s="123"/>
      <c r="AV268" s="123"/>
      <c r="AW268" s="123"/>
      <c r="AX268" s="123"/>
      <c r="AY268" s="123"/>
      <c r="AZ268" s="123"/>
      <c r="BA268" s="123"/>
      <c r="BB268" s="123"/>
      <c r="BC268" s="123"/>
      <c r="BD268" s="123"/>
      <c r="BE268" s="123"/>
      <c r="BF268" s="123"/>
      <c r="BG268" s="123"/>
      <c r="BH268" s="123"/>
      <c r="BI268" s="123"/>
      <c r="BJ268" s="123"/>
      <c r="BK268" s="123"/>
      <c r="BL268" s="123"/>
      <c r="BM268" s="123"/>
      <c r="BN268" s="123"/>
      <c r="BO268" s="123"/>
      <c r="BP268" s="123"/>
      <c r="BQ268" s="123"/>
      <c r="BR268" s="123"/>
      <c r="BS268" s="122"/>
      <c r="BT268" s="122"/>
      <c r="BU268" s="122"/>
      <c r="BV268" s="122"/>
      <c r="BW268" s="122"/>
      <c r="BX268" s="122"/>
      <c r="BY268" s="122"/>
      <c r="BZ268" s="122"/>
      <c r="CA268" s="122"/>
      <c r="CB268" s="122"/>
      <c r="CC268" s="122"/>
      <c r="CD268" s="122"/>
      <c r="CE268" s="122"/>
      <c r="CF268" s="122"/>
      <c r="CG268" s="122"/>
      <c r="CH268" s="122"/>
      <c r="CI268" s="122"/>
      <c r="CJ268" s="122"/>
      <c r="CK268" s="122"/>
      <c r="CL268" s="122"/>
      <c r="CM268" s="122"/>
      <c r="CN268" s="122"/>
      <c r="CO268" s="122"/>
      <c r="CP268" s="122"/>
      <c r="CQ268" s="122"/>
      <c r="CR268" s="122"/>
      <c r="CS268" s="122"/>
      <c r="CT268" s="122"/>
      <c r="CU268" s="122"/>
      <c r="CV268" s="122"/>
    </row>
    <row r="269" spans="19:100" ht="4.5" customHeight="1" x14ac:dyDescent="0.35">
      <c r="S269" s="123"/>
      <c r="T269" s="123"/>
      <c r="U269" s="123"/>
      <c r="V269" s="123"/>
      <c r="W269" s="123"/>
      <c r="X269" s="123"/>
      <c r="Y269" s="123"/>
      <c r="Z269" s="123"/>
      <c r="AA269" s="123"/>
      <c r="AB269" s="123"/>
      <c r="AC269" s="123"/>
      <c r="AD269" s="123"/>
      <c r="AE269" s="123"/>
      <c r="AF269" s="123"/>
      <c r="AG269" s="123"/>
      <c r="AH269" s="123"/>
      <c r="AI269" s="123"/>
      <c r="AJ269" s="123"/>
      <c r="AK269" s="123"/>
      <c r="AL269" s="123"/>
      <c r="AM269" s="123"/>
      <c r="AN269" s="123"/>
      <c r="AO269" s="123"/>
      <c r="AP269" s="123"/>
      <c r="AQ269" s="123"/>
      <c r="AR269" s="123"/>
      <c r="AS269" s="123"/>
      <c r="AT269" s="123"/>
      <c r="AU269" s="123"/>
      <c r="AV269" s="123"/>
      <c r="AW269" s="123"/>
      <c r="AX269" s="123"/>
      <c r="AY269" s="123"/>
      <c r="AZ269" s="123"/>
      <c r="BA269" s="123"/>
      <c r="BB269" s="123"/>
      <c r="BC269" s="123"/>
      <c r="BD269" s="123"/>
      <c r="BE269" s="123"/>
      <c r="BF269" s="123"/>
      <c r="BG269" s="123"/>
      <c r="BH269" s="123"/>
      <c r="BI269" s="123"/>
      <c r="BJ269" s="123"/>
      <c r="BK269" s="123"/>
      <c r="BL269" s="123"/>
      <c r="BM269" s="123"/>
      <c r="BN269" s="123"/>
      <c r="BO269" s="123"/>
      <c r="BP269" s="123"/>
      <c r="BQ269" s="123"/>
      <c r="BR269" s="123"/>
      <c r="BS269" s="122"/>
      <c r="BT269" s="122"/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2"/>
      <c r="CI269" s="122"/>
      <c r="CJ269" s="122"/>
      <c r="CK269" s="122"/>
      <c r="CL269" s="122"/>
      <c r="CM269" s="122"/>
      <c r="CN269" s="122"/>
      <c r="CO269" s="122"/>
      <c r="CP269" s="122"/>
      <c r="CQ269" s="122"/>
      <c r="CR269" s="122"/>
      <c r="CS269" s="122"/>
      <c r="CT269" s="122"/>
      <c r="CU269" s="122"/>
      <c r="CV269" s="122"/>
    </row>
    <row r="270" spans="19:100" ht="4.5" customHeight="1" x14ac:dyDescent="0.35"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2"/>
      <c r="BT270" s="122"/>
      <c r="BU270" s="122"/>
      <c r="BV270" s="122"/>
      <c r="BW270" s="122"/>
      <c r="BX270" s="122"/>
      <c r="BY270" s="122"/>
      <c r="BZ270" s="122"/>
      <c r="CA270" s="122"/>
      <c r="CB270" s="122"/>
      <c r="CC270" s="122"/>
      <c r="CD270" s="122"/>
      <c r="CE270" s="122"/>
      <c r="CF270" s="122"/>
      <c r="CG270" s="122"/>
      <c r="CH270" s="122"/>
      <c r="CI270" s="122"/>
      <c r="CJ270" s="122"/>
      <c r="CK270" s="122"/>
      <c r="CL270" s="122"/>
      <c r="CM270" s="122"/>
      <c r="CN270" s="122"/>
      <c r="CO270" s="122"/>
      <c r="CP270" s="122"/>
      <c r="CQ270" s="122"/>
      <c r="CR270" s="122"/>
      <c r="CS270" s="122"/>
      <c r="CT270" s="122"/>
      <c r="CU270" s="122"/>
      <c r="CV270" s="122"/>
    </row>
    <row r="271" spans="19:100" ht="4.5" customHeight="1" x14ac:dyDescent="0.35"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2"/>
      <c r="BT271" s="122"/>
      <c r="BU271" s="122"/>
      <c r="BV271" s="122"/>
      <c r="BW271" s="122"/>
      <c r="BX271" s="122"/>
      <c r="BY271" s="122"/>
      <c r="BZ271" s="122"/>
      <c r="CA271" s="122"/>
      <c r="CB271" s="122"/>
      <c r="CC271" s="122"/>
      <c r="CD271" s="122"/>
      <c r="CE271" s="122"/>
      <c r="CF271" s="122"/>
      <c r="CG271" s="122"/>
      <c r="CH271" s="122"/>
      <c r="CI271" s="122"/>
      <c r="CJ271" s="122"/>
      <c r="CK271" s="122"/>
      <c r="CL271" s="122"/>
      <c r="CM271" s="122"/>
      <c r="CN271" s="122"/>
      <c r="CO271" s="122"/>
      <c r="CP271" s="122"/>
      <c r="CQ271" s="122"/>
      <c r="CR271" s="122"/>
      <c r="CS271" s="122"/>
      <c r="CT271" s="122"/>
      <c r="CU271" s="122"/>
      <c r="CV271" s="122"/>
    </row>
    <row r="272" spans="19:100" ht="4.5" customHeight="1" x14ac:dyDescent="0.35">
      <c r="S272" s="123"/>
      <c r="T272" s="123"/>
      <c r="U272" s="123"/>
      <c r="V272" s="123"/>
      <c r="W272" s="123"/>
      <c r="X272" s="123"/>
      <c r="Y272" s="123"/>
      <c r="Z272" s="123"/>
      <c r="AA272" s="123"/>
      <c r="AB272" s="123"/>
      <c r="AC272" s="123"/>
      <c r="AD272" s="123"/>
      <c r="AE272" s="123"/>
      <c r="AF272" s="123"/>
      <c r="AG272" s="123"/>
      <c r="AH272" s="123"/>
      <c r="AI272" s="123"/>
      <c r="AJ272" s="123"/>
      <c r="AK272" s="123"/>
      <c r="AL272" s="123"/>
      <c r="AM272" s="123"/>
      <c r="AN272" s="123"/>
      <c r="AO272" s="123"/>
      <c r="AP272" s="123"/>
      <c r="AQ272" s="123"/>
      <c r="AR272" s="123"/>
      <c r="AS272" s="123"/>
      <c r="AT272" s="123"/>
      <c r="AU272" s="123"/>
      <c r="AV272" s="123"/>
      <c r="AW272" s="123"/>
      <c r="AX272" s="123"/>
      <c r="AY272" s="123"/>
      <c r="AZ272" s="123"/>
      <c r="BA272" s="123"/>
      <c r="BB272" s="123"/>
      <c r="BC272" s="123"/>
      <c r="BD272" s="123"/>
      <c r="BE272" s="123"/>
      <c r="BF272" s="123"/>
      <c r="BG272" s="123"/>
      <c r="BH272" s="123"/>
      <c r="BI272" s="123"/>
      <c r="BJ272" s="123"/>
      <c r="BK272" s="123"/>
      <c r="BL272" s="123"/>
      <c r="BM272" s="123"/>
      <c r="BN272" s="123"/>
      <c r="BO272" s="123"/>
      <c r="BP272" s="123"/>
      <c r="BQ272" s="123"/>
      <c r="BR272" s="123"/>
      <c r="BS272" s="122"/>
      <c r="BT272" s="122"/>
      <c r="BU272" s="122"/>
      <c r="BV272" s="122"/>
      <c r="BW272" s="122"/>
      <c r="BX272" s="122"/>
      <c r="BY272" s="122"/>
      <c r="BZ272" s="122"/>
      <c r="CA272" s="122"/>
      <c r="CB272" s="122"/>
      <c r="CC272" s="122"/>
      <c r="CD272" s="122"/>
      <c r="CE272" s="122"/>
      <c r="CF272" s="122"/>
      <c r="CG272" s="122"/>
      <c r="CH272" s="122"/>
      <c r="CI272" s="122"/>
      <c r="CJ272" s="122"/>
      <c r="CK272" s="122"/>
      <c r="CL272" s="122"/>
      <c r="CM272" s="122"/>
      <c r="CN272" s="122"/>
      <c r="CO272" s="122"/>
      <c r="CP272" s="122"/>
      <c r="CQ272" s="122"/>
      <c r="CR272" s="122"/>
      <c r="CS272" s="122"/>
      <c r="CT272" s="122"/>
      <c r="CU272" s="122"/>
      <c r="CV272" s="122"/>
    </row>
    <row r="273" spans="19:100" ht="4.5" customHeight="1" x14ac:dyDescent="0.35">
      <c r="S273" s="123"/>
      <c r="T273" s="123"/>
      <c r="U273" s="123"/>
      <c r="V273" s="123"/>
      <c r="W273" s="123"/>
      <c r="X273" s="123"/>
      <c r="Y273" s="123"/>
      <c r="Z273" s="123"/>
      <c r="AA273" s="123"/>
      <c r="AB273" s="123"/>
      <c r="AC273" s="123"/>
      <c r="AD273" s="123"/>
      <c r="AE273" s="123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123"/>
      <c r="AP273" s="123"/>
      <c r="AQ273" s="123"/>
      <c r="AR273" s="123"/>
      <c r="AS273" s="123"/>
      <c r="AT273" s="123"/>
      <c r="AU273" s="123"/>
      <c r="AV273" s="123"/>
      <c r="AW273" s="123"/>
      <c r="AX273" s="123"/>
      <c r="AY273" s="123"/>
      <c r="AZ273" s="123"/>
      <c r="BA273" s="123"/>
      <c r="BB273" s="123"/>
      <c r="BC273" s="123"/>
      <c r="BD273" s="123"/>
      <c r="BE273" s="123"/>
      <c r="BF273" s="123"/>
      <c r="BG273" s="123"/>
      <c r="BH273" s="123"/>
      <c r="BI273" s="123"/>
      <c r="BJ273" s="123"/>
      <c r="BK273" s="123"/>
      <c r="BL273" s="123"/>
      <c r="BM273" s="123"/>
      <c r="BN273" s="123"/>
      <c r="BO273" s="123"/>
      <c r="BP273" s="123"/>
      <c r="BQ273" s="123"/>
      <c r="BR273" s="123"/>
      <c r="BS273" s="122"/>
      <c r="BT273" s="122"/>
      <c r="BU273" s="122"/>
      <c r="BV273" s="122"/>
      <c r="BW273" s="122"/>
      <c r="BX273" s="122"/>
      <c r="BY273" s="122"/>
      <c r="BZ273" s="122"/>
      <c r="CA273" s="122"/>
      <c r="CB273" s="122"/>
      <c r="CC273" s="122"/>
      <c r="CD273" s="122"/>
      <c r="CE273" s="122"/>
      <c r="CF273" s="122"/>
      <c r="CG273" s="122"/>
      <c r="CH273" s="122"/>
      <c r="CI273" s="122"/>
      <c r="CJ273" s="122"/>
      <c r="CK273" s="122"/>
      <c r="CL273" s="122"/>
      <c r="CM273" s="122"/>
      <c r="CN273" s="122"/>
      <c r="CO273" s="122"/>
      <c r="CP273" s="122"/>
      <c r="CQ273" s="122"/>
      <c r="CR273" s="122"/>
      <c r="CS273" s="122"/>
      <c r="CT273" s="122"/>
      <c r="CU273" s="122"/>
      <c r="CV273" s="122"/>
    </row>
    <row r="274" spans="19:100" ht="4.5" customHeight="1" x14ac:dyDescent="0.35">
      <c r="S274" s="123"/>
      <c r="T274" s="123"/>
      <c r="U274" s="123"/>
      <c r="V274" s="123"/>
      <c r="W274" s="123"/>
      <c r="X274" s="123"/>
      <c r="Y274" s="123"/>
      <c r="Z274" s="123"/>
      <c r="AA274" s="123"/>
      <c r="AB274" s="123"/>
      <c r="AC274" s="123"/>
      <c r="AD274" s="123"/>
      <c r="AE274" s="123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123"/>
      <c r="AP274" s="123"/>
      <c r="AQ274" s="123"/>
      <c r="AR274" s="123"/>
      <c r="AS274" s="123"/>
      <c r="AT274" s="123"/>
      <c r="AU274" s="123"/>
      <c r="AV274" s="123"/>
      <c r="AW274" s="123"/>
      <c r="AX274" s="123"/>
      <c r="AY274" s="123"/>
      <c r="AZ274" s="123"/>
      <c r="BA274" s="123"/>
      <c r="BB274" s="123"/>
      <c r="BC274" s="123"/>
      <c r="BD274" s="123"/>
      <c r="BE274" s="123"/>
      <c r="BF274" s="123"/>
      <c r="BG274" s="123"/>
      <c r="BH274" s="123"/>
      <c r="BI274" s="123"/>
      <c r="BJ274" s="123"/>
      <c r="BK274" s="123"/>
      <c r="BL274" s="123"/>
      <c r="BM274" s="123"/>
      <c r="BN274" s="123"/>
      <c r="BO274" s="123"/>
      <c r="BP274" s="123"/>
      <c r="BQ274" s="123"/>
      <c r="BR274" s="123"/>
      <c r="BS274" s="122"/>
      <c r="BT274" s="122"/>
      <c r="BU274" s="122"/>
      <c r="BV274" s="122"/>
      <c r="BW274" s="122"/>
      <c r="BX274" s="122"/>
      <c r="BY274" s="122"/>
      <c r="BZ274" s="122"/>
      <c r="CA274" s="122"/>
      <c r="CB274" s="122"/>
      <c r="CC274" s="122"/>
      <c r="CD274" s="122"/>
      <c r="CE274" s="122"/>
      <c r="CF274" s="122"/>
      <c r="CG274" s="122"/>
      <c r="CH274" s="122"/>
      <c r="CI274" s="122"/>
      <c r="CJ274" s="122"/>
      <c r="CK274" s="122"/>
      <c r="CL274" s="122"/>
      <c r="CM274" s="122"/>
      <c r="CN274" s="122"/>
      <c r="CO274" s="122"/>
      <c r="CP274" s="122"/>
      <c r="CQ274" s="122"/>
      <c r="CR274" s="122"/>
      <c r="CS274" s="122"/>
      <c r="CT274" s="122"/>
      <c r="CU274" s="122"/>
      <c r="CV274" s="122"/>
    </row>
    <row r="275" spans="19:100" ht="4.5" customHeight="1" x14ac:dyDescent="0.35">
      <c r="S275" s="123"/>
      <c r="T275" s="123"/>
      <c r="U275" s="123"/>
      <c r="V275" s="123"/>
      <c r="W275" s="123"/>
      <c r="X275" s="123"/>
      <c r="Y275" s="123"/>
      <c r="Z275" s="123"/>
      <c r="AA275" s="123"/>
      <c r="AB275" s="123"/>
      <c r="AC275" s="123"/>
      <c r="AD275" s="123"/>
      <c r="AE275" s="123"/>
      <c r="AF275" s="123"/>
      <c r="AG275" s="123"/>
      <c r="AH275" s="123"/>
      <c r="AI275" s="123"/>
      <c r="AJ275" s="123"/>
      <c r="AK275" s="123"/>
      <c r="AL275" s="123"/>
      <c r="AM275" s="123"/>
      <c r="AN275" s="123"/>
      <c r="AO275" s="123"/>
      <c r="AP275" s="123"/>
      <c r="AQ275" s="123"/>
      <c r="AR275" s="123"/>
      <c r="AS275" s="123"/>
      <c r="AT275" s="123"/>
      <c r="AU275" s="123"/>
      <c r="AV275" s="123"/>
      <c r="AW275" s="123"/>
      <c r="AX275" s="123"/>
      <c r="AY275" s="123"/>
      <c r="AZ275" s="123"/>
      <c r="BA275" s="123"/>
      <c r="BB275" s="123"/>
      <c r="BC275" s="123"/>
      <c r="BD275" s="123"/>
      <c r="BE275" s="123"/>
      <c r="BF275" s="123"/>
      <c r="BG275" s="123"/>
      <c r="BH275" s="123"/>
      <c r="BI275" s="123"/>
      <c r="BJ275" s="123"/>
      <c r="BK275" s="123"/>
      <c r="BL275" s="123"/>
      <c r="BM275" s="123"/>
      <c r="BN275" s="123"/>
      <c r="BO275" s="123"/>
      <c r="BP275" s="123"/>
      <c r="BQ275" s="123"/>
      <c r="BR275" s="123"/>
      <c r="BS275" s="122"/>
      <c r="BT275" s="122"/>
      <c r="BU275" s="122"/>
      <c r="BV275" s="122"/>
      <c r="BW275" s="122"/>
      <c r="BX275" s="122"/>
      <c r="BY275" s="122"/>
      <c r="BZ275" s="122"/>
      <c r="CA275" s="122"/>
      <c r="CB275" s="122"/>
      <c r="CC275" s="122"/>
      <c r="CD275" s="122"/>
      <c r="CE275" s="122"/>
      <c r="CF275" s="122"/>
      <c r="CG275" s="122"/>
      <c r="CH275" s="122"/>
      <c r="CI275" s="122"/>
      <c r="CJ275" s="122"/>
      <c r="CK275" s="122"/>
      <c r="CL275" s="122"/>
      <c r="CM275" s="122"/>
      <c r="CN275" s="122"/>
      <c r="CO275" s="122"/>
      <c r="CP275" s="122"/>
      <c r="CQ275" s="122"/>
      <c r="CR275" s="122"/>
      <c r="CS275" s="122"/>
      <c r="CT275" s="122"/>
      <c r="CU275" s="122"/>
      <c r="CV275" s="122"/>
    </row>
    <row r="276" spans="19:100" ht="4.5" customHeight="1" x14ac:dyDescent="0.35">
      <c r="S276" s="123"/>
      <c r="T276" s="123"/>
      <c r="U276" s="123"/>
      <c r="V276" s="123"/>
      <c r="W276" s="123"/>
      <c r="X276" s="123"/>
      <c r="Y276" s="123"/>
      <c r="Z276" s="123"/>
      <c r="AA276" s="123"/>
      <c r="AB276" s="123"/>
      <c r="AC276" s="123"/>
      <c r="AD276" s="123"/>
      <c r="AE276" s="123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123"/>
      <c r="AP276" s="123"/>
      <c r="AQ276" s="123"/>
      <c r="AR276" s="123"/>
      <c r="AS276" s="123"/>
      <c r="AT276" s="123"/>
      <c r="AU276" s="123"/>
      <c r="AV276" s="123"/>
      <c r="AW276" s="123"/>
      <c r="AX276" s="123"/>
      <c r="AY276" s="123"/>
      <c r="AZ276" s="123"/>
      <c r="BA276" s="123"/>
      <c r="BB276" s="123"/>
      <c r="BC276" s="123"/>
      <c r="BD276" s="123"/>
      <c r="BE276" s="123"/>
      <c r="BF276" s="123"/>
      <c r="BG276" s="123"/>
      <c r="BH276" s="123"/>
      <c r="BI276" s="123"/>
      <c r="BJ276" s="123"/>
      <c r="BK276" s="123"/>
      <c r="BL276" s="123"/>
      <c r="BM276" s="123"/>
      <c r="BN276" s="123"/>
      <c r="BO276" s="123"/>
      <c r="BP276" s="123"/>
      <c r="BQ276" s="123"/>
      <c r="BR276" s="123"/>
      <c r="BS276" s="122"/>
      <c r="BT276" s="122"/>
      <c r="BU276" s="122"/>
      <c r="BV276" s="122"/>
      <c r="BW276" s="122"/>
      <c r="BX276" s="122"/>
      <c r="BY276" s="122"/>
      <c r="BZ276" s="122"/>
      <c r="CA276" s="122"/>
      <c r="CB276" s="122"/>
      <c r="CC276" s="122"/>
      <c r="CD276" s="122"/>
      <c r="CE276" s="122"/>
      <c r="CF276" s="122"/>
      <c r="CG276" s="122"/>
      <c r="CH276" s="122"/>
      <c r="CI276" s="122"/>
      <c r="CJ276" s="122"/>
      <c r="CK276" s="122"/>
      <c r="CL276" s="122"/>
      <c r="CM276" s="122"/>
      <c r="CN276" s="122"/>
      <c r="CO276" s="122"/>
      <c r="CP276" s="122"/>
      <c r="CQ276" s="122"/>
      <c r="CR276" s="122"/>
      <c r="CS276" s="122"/>
      <c r="CT276" s="122"/>
      <c r="CU276" s="122"/>
      <c r="CV276" s="122"/>
    </row>
    <row r="277" spans="19:100" ht="4.5" customHeight="1" x14ac:dyDescent="0.35">
      <c r="S277" s="123"/>
      <c r="T277" s="123"/>
      <c r="U277" s="123"/>
      <c r="V277" s="123"/>
      <c r="W277" s="123"/>
      <c r="X277" s="123"/>
      <c r="Y277" s="123"/>
      <c r="Z277" s="123"/>
      <c r="AA277" s="123"/>
      <c r="AB277" s="123"/>
      <c r="AC277" s="123"/>
      <c r="AD277" s="123"/>
      <c r="AE277" s="123"/>
      <c r="AF277" s="123"/>
      <c r="AG277" s="123"/>
      <c r="AH277" s="123"/>
      <c r="AI277" s="123"/>
      <c r="AJ277" s="123"/>
      <c r="AK277" s="123"/>
      <c r="AL277" s="123"/>
      <c r="AM277" s="123"/>
      <c r="AN277" s="123"/>
      <c r="AO277" s="123"/>
      <c r="AP277" s="123"/>
      <c r="AQ277" s="123"/>
      <c r="AR277" s="123"/>
      <c r="AS277" s="123"/>
      <c r="AT277" s="123"/>
      <c r="AU277" s="123"/>
      <c r="AV277" s="123"/>
      <c r="AW277" s="123"/>
      <c r="AX277" s="123"/>
      <c r="AY277" s="123"/>
      <c r="AZ277" s="123"/>
      <c r="BA277" s="123"/>
      <c r="BB277" s="123"/>
      <c r="BC277" s="123"/>
      <c r="BD277" s="123"/>
      <c r="BE277" s="123"/>
      <c r="BF277" s="123"/>
      <c r="BG277" s="123"/>
      <c r="BH277" s="123"/>
      <c r="BI277" s="123"/>
      <c r="BJ277" s="123"/>
      <c r="BK277" s="123"/>
      <c r="BL277" s="123"/>
      <c r="BM277" s="123"/>
      <c r="BN277" s="123"/>
      <c r="BO277" s="123"/>
      <c r="BP277" s="123"/>
      <c r="BQ277" s="123"/>
      <c r="BR277" s="123"/>
      <c r="BS277" s="118"/>
      <c r="BT277" s="118"/>
      <c r="BU277" s="118"/>
      <c r="BV277" s="118"/>
      <c r="BW277" s="118"/>
      <c r="BX277" s="118"/>
      <c r="BY277" s="118"/>
      <c r="BZ277" s="118"/>
      <c r="CA277" s="118"/>
      <c r="CB277" s="118"/>
      <c r="CC277" s="118"/>
      <c r="CD277" s="118"/>
      <c r="CE277" s="118"/>
      <c r="CF277" s="118"/>
      <c r="CG277" s="118"/>
      <c r="CH277" s="118"/>
      <c r="CI277" s="118"/>
      <c r="CJ277" s="118"/>
      <c r="CK277" s="118"/>
      <c r="CL277" s="118"/>
      <c r="CM277" s="118"/>
      <c r="CN277" s="118"/>
      <c r="CO277" s="118"/>
      <c r="CP277" s="118"/>
      <c r="CQ277" s="118"/>
      <c r="CR277" s="118"/>
      <c r="CS277" s="118"/>
      <c r="CT277" s="118"/>
      <c r="CU277" s="118"/>
      <c r="CV277" s="118"/>
    </row>
    <row r="278" spans="19:100" ht="4.5" customHeight="1" x14ac:dyDescent="0.35">
      <c r="S278" s="123"/>
      <c r="T278" s="123"/>
      <c r="U278" s="123"/>
      <c r="V278" s="123"/>
      <c r="W278" s="123"/>
      <c r="X278" s="123"/>
      <c r="Y278" s="123"/>
      <c r="Z278" s="123"/>
      <c r="AA278" s="123"/>
      <c r="AB278" s="123"/>
      <c r="AC278" s="123"/>
      <c r="AD278" s="123"/>
      <c r="AE278" s="123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123"/>
      <c r="AP278" s="123"/>
      <c r="AQ278" s="123"/>
      <c r="AR278" s="123"/>
      <c r="AS278" s="123"/>
      <c r="AT278" s="123"/>
      <c r="AU278" s="123"/>
      <c r="AV278" s="123"/>
      <c r="AW278" s="123"/>
      <c r="AX278" s="123"/>
      <c r="AY278" s="123"/>
      <c r="AZ278" s="123"/>
      <c r="BA278" s="123"/>
      <c r="BB278" s="123"/>
      <c r="BC278" s="123"/>
      <c r="BD278" s="123"/>
      <c r="BE278" s="123"/>
      <c r="BF278" s="123"/>
      <c r="BG278" s="123"/>
      <c r="BH278" s="123"/>
      <c r="BI278" s="123"/>
      <c r="BJ278" s="123"/>
      <c r="BK278" s="123"/>
      <c r="BL278" s="123"/>
      <c r="BM278" s="123"/>
      <c r="BN278" s="123"/>
      <c r="BO278" s="123"/>
      <c r="BP278" s="123"/>
      <c r="BQ278" s="123"/>
      <c r="BR278" s="123"/>
      <c r="BS278" s="118"/>
      <c r="BT278" s="118"/>
      <c r="BU278" s="118"/>
      <c r="BV278" s="118"/>
      <c r="BW278" s="118"/>
      <c r="BX278" s="118"/>
      <c r="BY278" s="118"/>
      <c r="BZ278" s="118"/>
      <c r="CA278" s="118"/>
      <c r="CB278" s="118"/>
      <c r="CC278" s="118"/>
      <c r="CD278" s="118"/>
      <c r="CE278" s="118"/>
      <c r="CF278" s="118"/>
      <c r="CG278" s="118"/>
      <c r="CH278" s="118"/>
      <c r="CI278" s="118"/>
      <c r="CJ278" s="118"/>
      <c r="CK278" s="118"/>
      <c r="CL278" s="118"/>
      <c r="CM278" s="118"/>
      <c r="CN278" s="118"/>
      <c r="CO278" s="118"/>
      <c r="CP278" s="118"/>
      <c r="CQ278" s="118"/>
      <c r="CR278" s="118"/>
      <c r="CS278" s="118"/>
      <c r="CT278" s="118"/>
      <c r="CU278" s="118"/>
      <c r="CV278" s="118"/>
    </row>
    <row r="279" spans="19:100" ht="4.5" customHeight="1" x14ac:dyDescent="0.35">
      <c r="AL279" s="119"/>
      <c r="AM279" s="119"/>
      <c r="AN279" s="119"/>
      <c r="AO279" s="119"/>
      <c r="AP279" s="119"/>
      <c r="AQ279" s="119"/>
      <c r="AR279" s="119"/>
      <c r="AS279" s="119"/>
      <c r="AT279" s="119"/>
      <c r="AU279" s="119"/>
      <c r="AV279" s="119"/>
      <c r="AW279" s="117"/>
      <c r="AX279" s="118"/>
      <c r="AY279" s="124"/>
      <c r="AZ279" s="124"/>
      <c r="BA279" s="124"/>
      <c r="BB279" s="124"/>
      <c r="BC279" s="124"/>
      <c r="BD279" s="124"/>
      <c r="BE279" s="124"/>
      <c r="BF279" s="124"/>
      <c r="BG279" s="124"/>
      <c r="BH279" s="124"/>
      <c r="BI279" s="124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  <c r="BV279" s="118"/>
      <c r="BW279" s="118"/>
      <c r="BX279" s="118"/>
      <c r="BY279" s="118"/>
      <c r="BZ279" s="118"/>
      <c r="CA279" s="118"/>
      <c r="CB279" s="118"/>
      <c r="CC279" s="118"/>
      <c r="CD279" s="118"/>
      <c r="CE279" s="118"/>
      <c r="CF279" s="118"/>
      <c r="CG279" s="118"/>
      <c r="CH279" s="118"/>
      <c r="CI279" s="118"/>
      <c r="CJ279" s="118"/>
      <c r="CK279" s="118"/>
      <c r="CL279" s="118"/>
      <c r="CM279" s="118"/>
      <c r="CN279" s="118"/>
      <c r="CO279" s="118"/>
      <c r="CP279" s="118"/>
      <c r="CQ279" s="118"/>
      <c r="CR279" s="118"/>
      <c r="CS279" s="118"/>
      <c r="CT279" s="118"/>
      <c r="CU279" s="118"/>
      <c r="CV279" s="118"/>
    </row>
    <row r="280" spans="19:100" ht="4.5" customHeight="1" x14ac:dyDescent="0.35">
      <c r="AL280" s="119"/>
      <c r="AM280" s="119"/>
      <c r="AN280" s="119"/>
      <c r="AO280" s="119"/>
      <c r="AP280" s="119"/>
      <c r="AQ280" s="119"/>
      <c r="AR280" s="119"/>
      <c r="AS280" s="119"/>
      <c r="AT280" s="119"/>
      <c r="AU280" s="119"/>
      <c r="AV280" s="119"/>
      <c r="AW280" s="117"/>
      <c r="AX280" s="118"/>
      <c r="AY280" s="124"/>
      <c r="AZ280" s="124"/>
      <c r="BA280" s="124"/>
      <c r="BB280" s="124"/>
      <c r="BC280" s="124"/>
      <c r="BD280" s="124"/>
      <c r="BE280" s="124"/>
      <c r="BF280" s="124"/>
      <c r="BG280" s="124"/>
      <c r="BH280" s="124"/>
      <c r="BI280" s="124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  <c r="BV280" s="118"/>
      <c r="BW280" s="118"/>
      <c r="BX280" s="118"/>
      <c r="BY280" s="118"/>
      <c r="BZ280" s="118"/>
      <c r="CA280" s="118"/>
      <c r="CB280" s="118"/>
      <c r="CC280" s="118"/>
      <c r="CD280" s="118"/>
      <c r="CE280" s="118"/>
      <c r="CF280" s="118"/>
      <c r="CG280" s="118"/>
      <c r="CH280" s="118"/>
      <c r="CI280" s="118"/>
      <c r="CJ280" s="118"/>
      <c r="CK280" s="118"/>
      <c r="CL280" s="118"/>
      <c r="CM280" s="118"/>
      <c r="CN280" s="118"/>
      <c r="CO280" s="118"/>
      <c r="CP280" s="118"/>
      <c r="CQ280" s="118"/>
      <c r="CR280" s="118"/>
      <c r="CS280" s="118"/>
      <c r="CT280" s="118"/>
      <c r="CU280" s="118"/>
      <c r="CV280" s="118"/>
    </row>
    <row r="281" spans="19:100" ht="4.5" customHeight="1" x14ac:dyDescent="0.35">
      <c r="AL281" s="119"/>
      <c r="AM281" s="119"/>
      <c r="AN281" s="119"/>
      <c r="AO281" s="119"/>
      <c r="AP281" s="119"/>
      <c r="AQ281" s="119"/>
      <c r="AR281" s="119"/>
      <c r="AS281" s="119"/>
      <c r="AT281" s="119"/>
      <c r="AU281" s="119"/>
      <c r="AV281" s="119"/>
      <c r="AW281" s="117"/>
      <c r="AX281" s="118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  <c r="BV281" s="118"/>
      <c r="BW281" s="118"/>
      <c r="BX281" s="118"/>
      <c r="BY281" s="118"/>
      <c r="BZ281" s="118"/>
      <c r="CA281" s="118"/>
      <c r="CB281" s="118"/>
      <c r="CC281" s="118"/>
      <c r="CD281" s="118"/>
      <c r="CE281" s="118"/>
      <c r="CF281" s="118"/>
      <c r="CG281" s="118"/>
      <c r="CH281" s="118"/>
      <c r="CI281" s="118"/>
      <c r="CJ281" s="118"/>
      <c r="CK281" s="118"/>
      <c r="CL281" s="118"/>
      <c r="CM281" s="118"/>
      <c r="CN281" s="118"/>
      <c r="CO281" s="118"/>
      <c r="CP281" s="118"/>
      <c r="CQ281" s="118"/>
      <c r="CR281" s="118"/>
      <c r="CS281" s="118"/>
      <c r="CT281" s="118"/>
      <c r="CU281" s="118"/>
      <c r="CV281" s="118"/>
    </row>
    <row r="282" spans="19:100" ht="4.5" customHeight="1" x14ac:dyDescent="0.35">
      <c r="AL282" s="119"/>
      <c r="AM282" s="119"/>
      <c r="AN282" s="119"/>
      <c r="AO282" s="119"/>
      <c r="AP282" s="119"/>
      <c r="AQ282" s="119"/>
      <c r="AR282" s="119"/>
      <c r="AS282" s="119"/>
      <c r="AT282" s="119"/>
      <c r="AU282" s="119"/>
      <c r="AV282" s="119"/>
      <c r="AW282" s="117"/>
      <c r="AX282" s="118"/>
      <c r="AY282" s="124"/>
      <c r="AZ282" s="124"/>
      <c r="BA282" s="124"/>
      <c r="BB282" s="124"/>
      <c r="BC282" s="124"/>
      <c r="BD282" s="124"/>
      <c r="BE282" s="124"/>
      <c r="BF282" s="124"/>
      <c r="BG282" s="124"/>
      <c r="BH282" s="124"/>
      <c r="BI282" s="124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  <c r="BV282" s="118"/>
      <c r="BW282" s="118"/>
      <c r="BX282" s="118"/>
      <c r="BY282" s="118"/>
      <c r="BZ282" s="118"/>
      <c r="CA282" s="118"/>
      <c r="CB282" s="118"/>
      <c r="CC282" s="118"/>
      <c r="CD282" s="118"/>
      <c r="CE282" s="118"/>
      <c r="CF282" s="118"/>
      <c r="CG282" s="118"/>
      <c r="CH282" s="118"/>
      <c r="CI282" s="118"/>
      <c r="CJ282" s="118"/>
      <c r="CK282" s="118"/>
      <c r="CL282" s="118"/>
      <c r="CM282" s="118"/>
      <c r="CN282" s="118"/>
      <c r="CO282" s="118"/>
      <c r="CP282" s="118"/>
      <c r="CQ282" s="118"/>
      <c r="CR282" s="118"/>
      <c r="CS282" s="118"/>
      <c r="CT282" s="118"/>
      <c r="CU282" s="118"/>
      <c r="CV282" s="118"/>
    </row>
    <row r="283" spans="19:100" ht="4.5" customHeight="1" x14ac:dyDescent="0.35">
      <c r="AL283" s="119"/>
      <c r="AM283" s="119"/>
      <c r="AN283" s="119"/>
      <c r="AO283" s="119"/>
      <c r="AP283" s="119"/>
      <c r="AQ283" s="119"/>
      <c r="AR283" s="119"/>
      <c r="AS283" s="119"/>
      <c r="AT283" s="119"/>
      <c r="AU283" s="119"/>
      <c r="AV283" s="119"/>
      <c r="AW283" s="117"/>
      <c r="AX283" s="118"/>
      <c r="AY283" s="124"/>
      <c r="AZ283" s="124"/>
      <c r="BA283" s="124"/>
      <c r="BB283" s="124"/>
      <c r="BC283" s="124"/>
      <c r="BD283" s="124"/>
      <c r="BE283" s="124"/>
      <c r="BF283" s="124"/>
      <c r="BG283" s="124"/>
      <c r="BH283" s="124"/>
      <c r="BI283" s="124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  <c r="BV283" s="118"/>
      <c r="BW283" s="118"/>
      <c r="BX283" s="118"/>
      <c r="BY283" s="118"/>
      <c r="BZ283" s="118"/>
      <c r="CA283" s="118"/>
      <c r="CB283" s="118"/>
      <c r="CC283" s="118"/>
      <c r="CD283" s="118"/>
      <c r="CE283" s="118"/>
      <c r="CF283" s="118"/>
      <c r="CG283" s="118"/>
      <c r="CH283" s="118"/>
      <c r="CI283" s="118"/>
      <c r="CJ283" s="118"/>
      <c r="CK283" s="118"/>
      <c r="CL283" s="118"/>
      <c r="CM283" s="118"/>
      <c r="CN283" s="118"/>
      <c r="CO283" s="118"/>
      <c r="CP283" s="118"/>
      <c r="CQ283" s="118"/>
      <c r="CR283" s="118"/>
      <c r="CS283" s="118"/>
      <c r="CT283" s="118"/>
      <c r="CU283" s="118"/>
      <c r="CV283" s="118"/>
    </row>
    <row r="284" spans="19:100" ht="4.5" customHeight="1" x14ac:dyDescent="0.35">
      <c r="AL284" s="119"/>
      <c r="AM284" s="119"/>
      <c r="AN284" s="119"/>
      <c r="AO284" s="119"/>
      <c r="AP284" s="119"/>
      <c r="AQ284" s="119"/>
      <c r="AR284" s="119"/>
      <c r="AS284" s="119"/>
      <c r="AT284" s="119"/>
      <c r="AU284" s="119"/>
      <c r="AV284" s="119"/>
      <c r="AW284" s="117"/>
      <c r="AX284" s="118"/>
      <c r="AY284" s="124"/>
      <c r="AZ284" s="124"/>
      <c r="BA284" s="124"/>
      <c r="BB284" s="124"/>
      <c r="BC284" s="124"/>
      <c r="BD284" s="124"/>
      <c r="BE284" s="124"/>
      <c r="BF284" s="124"/>
      <c r="BG284" s="124"/>
      <c r="BH284" s="124"/>
      <c r="BI284" s="124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  <c r="BV284" s="118"/>
      <c r="BW284" s="118"/>
      <c r="BX284" s="118"/>
      <c r="BY284" s="118"/>
      <c r="BZ284" s="118"/>
      <c r="CA284" s="118"/>
      <c r="CB284" s="118"/>
      <c r="CC284" s="118"/>
      <c r="CD284" s="118"/>
      <c r="CE284" s="118"/>
      <c r="CF284" s="118"/>
      <c r="CG284" s="118"/>
      <c r="CH284" s="118"/>
      <c r="CI284" s="118"/>
      <c r="CJ284" s="118"/>
      <c r="CK284" s="118"/>
      <c r="CL284" s="118"/>
      <c r="CM284" s="118"/>
      <c r="CN284" s="118"/>
      <c r="CO284" s="118"/>
      <c r="CP284" s="118"/>
      <c r="CQ284" s="118"/>
      <c r="CR284" s="118"/>
      <c r="CS284" s="118"/>
      <c r="CT284" s="118"/>
      <c r="CU284" s="118"/>
      <c r="CV284" s="118"/>
    </row>
    <row r="285" spans="19:100" ht="4.5" customHeight="1" x14ac:dyDescent="0.35">
      <c r="AL285" s="119"/>
      <c r="AM285" s="119"/>
      <c r="AN285" s="119"/>
      <c r="AO285" s="119"/>
      <c r="AP285" s="119"/>
      <c r="AQ285" s="119"/>
      <c r="AR285" s="119"/>
      <c r="AS285" s="119"/>
      <c r="AT285" s="119"/>
      <c r="AU285" s="119"/>
      <c r="AV285" s="119"/>
      <c r="AW285" s="117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  <c r="BV285" s="118"/>
      <c r="BW285" s="118"/>
      <c r="BX285" s="118"/>
      <c r="BY285" s="118"/>
      <c r="BZ285" s="118"/>
      <c r="CA285" s="118"/>
      <c r="CB285" s="118"/>
      <c r="CC285" s="118"/>
      <c r="CD285" s="118"/>
      <c r="CE285" s="118"/>
      <c r="CF285" s="118"/>
      <c r="CG285" s="118"/>
      <c r="CH285" s="118"/>
      <c r="CI285" s="118"/>
      <c r="CJ285" s="118"/>
      <c r="CK285" s="118"/>
      <c r="CL285" s="118"/>
      <c r="CM285" s="118"/>
      <c r="CN285" s="118"/>
      <c r="CO285" s="118"/>
      <c r="CP285" s="118"/>
      <c r="CQ285" s="118"/>
      <c r="CR285" s="118"/>
      <c r="CS285" s="118"/>
      <c r="CT285" s="118"/>
      <c r="CU285" s="118"/>
      <c r="CV285" s="118"/>
    </row>
    <row r="286" spans="19:100" ht="4.5" customHeight="1" x14ac:dyDescent="0.35">
      <c r="AL286" s="119"/>
      <c r="AM286" s="119"/>
      <c r="AN286" s="119"/>
      <c r="AO286" s="119"/>
      <c r="AP286" s="119"/>
      <c r="AQ286" s="119"/>
      <c r="AR286" s="119"/>
      <c r="AS286" s="119"/>
      <c r="AT286" s="119"/>
      <c r="AU286" s="119"/>
      <c r="AV286" s="119"/>
      <c r="AW286" s="117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  <c r="BV286" s="118"/>
      <c r="BW286" s="118"/>
      <c r="BX286" s="118"/>
      <c r="BY286" s="118"/>
      <c r="BZ286" s="118"/>
      <c r="CA286" s="118"/>
      <c r="CB286" s="118"/>
      <c r="CC286" s="118"/>
      <c r="CD286" s="118"/>
      <c r="CE286" s="118"/>
      <c r="CF286" s="118"/>
      <c r="CG286" s="118"/>
      <c r="CH286" s="118"/>
      <c r="CI286" s="118"/>
      <c r="CJ286" s="118"/>
      <c r="CK286" s="118"/>
      <c r="CL286" s="118"/>
      <c r="CM286" s="118"/>
      <c r="CN286" s="118"/>
      <c r="CO286" s="118"/>
      <c r="CP286" s="118"/>
      <c r="CQ286" s="118"/>
      <c r="CR286" s="118"/>
      <c r="CS286" s="118"/>
      <c r="CT286" s="118"/>
      <c r="CU286" s="118"/>
      <c r="CV286" s="118"/>
    </row>
    <row r="287" spans="19:100" ht="4.5" customHeight="1" x14ac:dyDescent="0.35">
      <c r="AL287" s="119"/>
      <c r="AM287" s="119"/>
      <c r="AN287" s="119"/>
      <c r="AO287" s="119"/>
      <c r="AP287" s="119"/>
      <c r="AQ287" s="119"/>
      <c r="AR287" s="119"/>
      <c r="AS287" s="119"/>
      <c r="AT287" s="119"/>
      <c r="AU287" s="119"/>
      <c r="AV287" s="119"/>
      <c r="AW287" s="117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  <c r="BV287" s="118"/>
      <c r="BW287" s="118"/>
      <c r="BX287" s="118"/>
      <c r="BY287" s="118"/>
      <c r="BZ287" s="118"/>
      <c r="CA287" s="118"/>
      <c r="CB287" s="118"/>
      <c r="CC287" s="118"/>
      <c r="CD287" s="118"/>
      <c r="CE287" s="118"/>
      <c r="CF287" s="118"/>
      <c r="CG287" s="118"/>
      <c r="CH287" s="118"/>
      <c r="CI287" s="118"/>
      <c r="CJ287" s="118"/>
      <c r="CK287" s="118"/>
      <c r="CL287" s="118"/>
      <c r="CM287" s="118"/>
      <c r="CN287" s="118"/>
      <c r="CO287" s="118"/>
      <c r="CP287" s="118"/>
      <c r="CQ287" s="118"/>
      <c r="CR287" s="118"/>
      <c r="CS287" s="118"/>
      <c r="CT287" s="118"/>
      <c r="CU287" s="118"/>
      <c r="CV287" s="118"/>
    </row>
    <row r="288" spans="19:100" ht="4.5" customHeight="1" x14ac:dyDescent="0.35">
      <c r="AL288" s="124"/>
      <c r="AM288" s="124"/>
      <c r="AN288" s="124"/>
      <c r="AO288" s="124"/>
      <c r="AP288" s="124"/>
      <c r="AQ288" s="124"/>
      <c r="AR288" s="124"/>
      <c r="AS288" s="124"/>
      <c r="AT288" s="124"/>
      <c r="AU288" s="124"/>
      <c r="AV288" s="124"/>
      <c r="AW288" s="117"/>
      <c r="AX288" s="121"/>
      <c r="AY288" s="121"/>
      <c r="AZ288" s="118"/>
      <c r="BA288" s="122"/>
      <c r="BB288" s="122"/>
      <c r="BC288" s="122"/>
      <c r="BD288" s="122"/>
      <c r="BE288" s="122"/>
      <c r="BF288" s="122"/>
      <c r="BG288" s="122"/>
      <c r="BH288" s="122"/>
      <c r="BI288" s="122"/>
      <c r="BJ288" s="122"/>
      <c r="BK288" s="122"/>
      <c r="BL288" s="122"/>
      <c r="BM288" s="122"/>
      <c r="BN288" s="122"/>
      <c r="BO288" s="122"/>
      <c r="BP288" s="122"/>
      <c r="BQ288" s="122"/>
      <c r="BR288" s="122"/>
      <c r="BS288" s="122"/>
      <c r="BT288" s="122"/>
      <c r="BU288" s="122"/>
      <c r="BV288" s="122"/>
      <c r="BW288" s="122"/>
      <c r="BX288" s="122"/>
      <c r="BY288" s="122"/>
      <c r="BZ288" s="122"/>
      <c r="CA288" s="122"/>
      <c r="CB288" s="122"/>
      <c r="CC288" s="122"/>
      <c r="CD288" s="122"/>
      <c r="CE288" s="122"/>
      <c r="CF288" s="122"/>
      <c r="CG288" s="122"/>
      <c r="CH288" s="122"/>
      <c r="CI288" s="122"/>
      <c r="CJ288" s="122"/>
      <c r="CK288" s="122"/>
      <c r="CL288" s="122"/>
      <c r="CM288" s="122"/>
      <c r="CN288" s="122"/>
      <c r="CO288" s="122"/>
      <c r="CP288" s="122"/>
      <c r="CQ288" s="122"/>
      <c r="CR288" s="122"/>
      <c r="CS288" s="122"/>
      <c r="CT288" s="122"/>
      <c r="CU288" s="122"/>
      <c r="CV288" s="122"/>
    </row>
    <row r="289" spans="38:100" ht="4.5" customHeight="1" x14ac:dyDescent="0.35">
      <c r="AL289" s="124"/>
      <c r="AM289" s="124"/>
      <c r="AN289" s="124"/>
      <c r="AO289" s="124"/>
      <c r="AP289" s="124"/>
      <c r="AQ289" s="124"/>
      <c r="AR289" s="124"/>
      <c r="AS289" s="124"/>
      <c r="AT289" s="124"/>
      <c r="AU289" s="124"/>
      <c r="AV289" s="124"/>
      <c r="AW289" s="117"/>
      <c r="AX289" s="121"/>
      <c r="AY289" s="121"/>
      <c r="AZ289" s="118"/>
      <c r="BA289" s="122"/>
      <c r="BB289" s="122"/>
      <c r="BC289" s="122"/>
      <c r="BD289" s="122"/>
      <c r="BE289" s="122"/>
      <c r="BF289" s="122"/>
      <c r="BG289" s="122"/>
      <c r="BH289" s="122"/>
      <c r="BI289" s="122"/>
      <c r="BJ289" s="122"/>
      <c r="BK289" s="122"/>
      <c r="BL289" s="122"/>
      <c r="BM289" s="122"/>
      <c r="BN289" s="122"/>
      <c r="BO289" s="122"/>
      <c r="BP289" s="122"/>
      <c r="BQ289" s="122"/>
      <c r="BR289" s="122"/>
      <c r="BS289" s="122"/>
      <c r="BT289" s="122"/>
      <c r="BU289" s="122"/>
      <c r="BV289" s="122"/>
      <c r="BW289" s="122"/>
      <c r="BX289" s="122"/>
      <c r="BY289" s="122"/>
      <c r="BZ289" s="122"/>
      <c r="CA289" s="122"/>
      <c r="CB289" s="122"/>
      <c r="CC289" s="122"/>
      <c r="CD289" s="122"/>
      <c r="CE289" s="122"/>
      <c r="CF289" s="122"/>
      <c r="CG289" s="122"/>
      <c r="CH289" s="122"/>
      <c r="CI289" s="122"/>
      <c r="CJ289" s="122"/>
      <c r="CK289" s="122"/>
      <c r="CL289" s="122"/>
      <c r="CM289" s="122"/>
      <c r="CN289" s="122"/>
      <c r="CO289" s="122"/>
      <c r="CP289" s="122"/>
      <c r="CQ289" s="122"/>
      <c r="CR289" s="122"/>
      <c r="CS289" s="122"/>
      <c r="CT289" s="122"/>
      <c r="CU289" s="122"/>
      <c r="CV289" s="122"/>
    </row>
    <row r="290" spans="38:100" ht="4.5" customHeight="1" x14ac:dyDescent="0.35">
      <c r="AL290" s="124"/>
      <c r="AM290" s="124"/>
      <c r="AN290" s="124"/>
      <c r="AO290" s="124"/>
      <c r="AP290" s="124"/>
      <c r="AQ290" s="124"/>
      <c r="AR290" s="124"/>
      <c r="AS290" s="124"/>
      <c r="AT290" s="124"/>
      <c r="AU290" s="124"/>
      <c r="AV290" s="124"/>
      <c r="AW290" s="117"/>
      <c r="AX290" s="121"/>
      <c r="AY290" s="121"/>
      <c r="AZ290" s="118"/>
      <c r="BA290" s="122"/>
      <c r="BB290" s="122"/>
      <c r="BC290" s="122"/>
      <c r="BD290" s="122"/>
      <c r="BE290" s="122"/>
      <c r="BF290" s="122"/>
      <c r="BG290" s="122"/>
      <c r="BH290" s="122"/>
      <c r="BI290" s="122"/>
      <c r="BJ290" s="122"/>
      <c r="BK290" s="122"/>
      <c r="BL290" s="122"/>
      <c r="BM290" s="122"/>
      <c r="BN290" s="122"/>
      <c r="BO290" s="122"/>
      <c r="BP290" s="122"/>
      <c r="BQ290" s="122"/>
      <c r="BR290" s="122"/>
      <c r="BS290" s="122"/>
      <c r="BT290" s="122"/>
      <c r="BU290" s="122"/>
      <c r="BV290" s="122"/>
      <c r="BW290" s="122"/>
      <c r="BX290" s="122"/>
      <c r="BY290" s="122"/>
      <c r="BZ290" s="122"/>
      <c r="CA290" s="122"/>
      <c r="CB290" s="122"/>
      <c r="CC290" s="122"/>
      <c r="CD290" s="122"/>
      <c r="CE290" s="122"/>
      <c r="CF290" s="122"/>
      <c r="CG290" s="122"/>
      <c r="CH290" s="122"/>
      <c r="CI290" s="122"/>
      <c r="CJ290" s="122"/>
      <c r="CK290" s="122"/>
      <c r="CL290" s="122"/>
      <c r="CM290" s="122"/>
      <c r="CN290" s="122"/>
      <c r="CO290" s="122"/>
      <c r="CP290" s="122"/>
      <c r="CQ290" s="122"/>
      <c r="CR290" s="122"/>
      <c r="CS290" s="122"/>
      <c r="CT290" s="122"/>
      <c r="CU290" s="122"/>
      <c r="CV290" s="122"/>
    </row>
    <row r="291" spans="38:100" ht="23.25" customHeight="1" x14ac:dyDescent="0.35">
      <c r="AL291" s="124"/>
      <c r="AM291" s="124"/>
      <c r="AN291" s="124"/>
      <c r="AO291" s="124"/>
      <c r="AP291" s="124"/>
      <c r="AQ291" s="124"/>
      <c r="AR291" s="124"/>
      <c r="AS291" s="124"/>
      <c r="AT291" s="124"/>
      <c r="AU291" s="124"/>
      <c r="AV291" s="124"/>
      <c r="AW291" s="117"/>
      <c r="AX291" s="121"/>
      <c r="AY291" s="121"/>
      <c r="AZ291" s="118"/>
      <c r="BA291" s="122"/>
      <c r="BB291" s="122"/>
      <c r="BC291" s="122"/>
      <c r="BD291" s="122"/>
      <c r="BE291" s="122"/>
      <c r="BF291" s="122"/>
      <c r="BG291" s="122"/>
      <c r="BH291" s="122"/>
      <c r="BI291" s="122"/>
      <c r="BJ291" s="122"/>
      <c r="BK291" s="122"/>
      <c r="BL291" s="122"/>
      <c r="BM291" s="122"/>
      <c r="BN291" s="122"/>
      <c r="BO291" s="122"/>
      <c r="BP291" s="122"/>
      <c r="BQ291" s="122"/>
      <c r="BR291" s="122"/>
      <c r="BS291" s="122"/>
      <c r="BT291" s="122"/>
      <c r="BU291" s="122"/>
      <c r="BV291" s="122"/>
      <c r="BW291" s="122"/>
      <c r="BX291" s="122"/>
      <c r="BY291" s="122"/>
      <c r="BZ291" s="122"/>
      <c r="CA291" s="122"/>
      <c r="CB291" s="122"/>
      <c r="CC291" s="122"/>
      <c r="CD291" s="122"/>
      <c r="CE291" s="122"/>
      <c r="CF291" s="122"/>
      <c r="CG291" s="122"/>
      <c r="CH291" s="122"/>
      <c r="CI291" s="122"/>
      <c r="CJ291" s="122"/>
      <c r="CK291" s="122"/>
      <c r="CL291" s="122"/>
      <c r="CM291" s="122"/>
      <c r="CN291" s="122"/>
      <c r="CO291" s="122"/>
      <c r="CP291" s="122"/>
      <c r="CQ291" s="122"/>
      <c r="CR291" s="122"/>
      <c r="CS291" s="122"/>
      <c r="CT291" s="122"/>
      <c r="CU291" s="122"/>
      <c r="CV291" s="122"/>
    </row>
    <row r="292" spans="38:100" ht="23.25" customHeight="1" x14ac:dyDescent="0.35">
      <c r="AL292" s="124"/>
      <c r="AM292" s="124"/>
      <c r="AN292" s="124"/>
      <c r="AO292" s="124"/>
      <c r="AP292" s="124"/>
      <c r="AQ292" s="124"/>
      <c r="AR292" s="124"/>
      <c r="AS292" s="124"/>
      <c r="AT292" s="124"/>
      <c r="AU292" s="124"/>
      <c r="AV292" s="124"/>
      <c r="AW292" s="117"/>
      <c r="AX292" s="121"/>
      <c r="AY292" s="121"/>
      <c r="AZ292" s="118"/>
      <c r="BA292" s="122"/>
      <c r="BB292" s="122"/>
      <c r="BC292" s="122"/>
      <c r="BD292" s="122"/>
      <c r="BE292" s="122"/>
      <c r="BF292" s="122"/>
      <c r="BG292" s="122"/>
      <c r="BH292" s="122"/>
      <c r="BI292" s="122"/>
      <c r="BJ292" s="122"/>
      <c r="BK292" s="122"/>
      <c r="BL292" s="122"/>
      <c r="BM292" s="122"/>
      <c r="BN292" s="122"/>
      <c r="BO292" s="122"/>
      <c r="BP292" s="122"/>
      <c r="BQ292" s="122"/>
      <c r="BR292" s="122"/>
      <c r="BS292" s="122"/>
      <c r="BT292" s="122"/>
      <c r="BU292" s="122"/>
      <c r="BV292" s="122"/>
      <c r="BW292" s="122"/>
      <c r="BX292" s="122"/>
      <c r="BY292" s="122"/>
      <c r="BZ292" s="122"/>
      <c r="CA292" s="122"/>
      <c r="CB292" s="122"/>
      <c r="CC292" s="122"/>
      <c r="CD292" s="122"/>
      <c r="CE292" s="122"/>
      <c r="CF292" s="122"/>
      <c r="CG292" s="122"/>
      <c r="CH292" s="122"/>
      <c r="CI292" s="122"/>
      <c r="CJ292" s="122"/>
      <c r="CK292" s="122"/>
      <c r="CL292" s="122"/>
      <c r="CM292" s="122"/>
      <c r="CN292" s="122"/>
      <c r="CO292" s="122"/>
      <c r="CP292" s="122"/>
      <c r="CQ292" s="122"/>
      <c r="CR292" s="122"/>
      <c r="CS292" s="122"/>
      <c r="CT292" s="122"/>
      <c r="CU292" s="122"/>
      <c r="CV292" s="122"/>
    </row>
    <row r="293" spans="38:100" ht="23.25" customHeight="1" x14ac:dyDescent="0.35">
      <c r="AL293" s="124"/>
      <c r="AM293" s="124"/>
      <c r="AN293" s="124"/>
      <c r="AO293" s="124"/>
      <c r="AP293" s="124"/>
      <c r="AQ293" s="124"/>
      <c r="AR293" s="124"/>
      <c r="AS293" s="124"/>
      <c r="AT293" s="124"/>
      <c r="AU293" s="124"/>
      <c r="AV293" s="124"/>
      <c r="AW293" s="117"/>
      <c r="AX293" s="121"/>
      <c r="AY293" s="121"/>
      <c r="AZ293" s="118"/>
      <c r="BA293" s="122"/>
      <c r="BB293" s="122"/>
      <c r="BC293" s="122"/>
      <c r="BD293" s="122"/>
      <c r="BE293" s="122"/>
      <c r="BF293" s="122"/>
      <c r="BG293" s="122"/>
      <c r="BH293" s="122"/>
      <c r="BI293" s="122"/>
      <c r="BJ293" s="122"/>
      <c r="BK293" s="122"/>
      <c r="BL293" s="122"/>
      <c r="BM293" s="122"/>
      <c r="BN293" s="122"/>
      <c r="BO293" s="122"/>
      <c r="BP293" s="122"/>
      <c r="BQ293" s="122"/>
      <c r="BR293" s="122"/>
      <c r="BS293" s="122"/>
      <c r="BT293" s="122"/>
      <c r="BU293" s="122"/>
      <c r="BV293" s="122"/>
      <c r="BW293" s="122"/>
      <c r="BX293" s="122"/>
      <c r="BY293" s="122"/>
      <c r="BZ293" s="122"/>
      <c r="CA293" s="122"/>
      <c r="CB293" s="122"/>
      <c r="CC293" s="122"/>
      <c r="CD293" s="122"/>
      <c r="CE293" s="122"/>
      <c r="CF293" s="122"/>
      <c r="CG293" s="122"/>
      <c r="CH293" s="122"/>
      <c r="CI293" s="122"/>
      <c r="CJ293" s="122"/>
      <c r="CK293" s="122"/>
      <c r="CL293" s="122"/>
      <c r="CM293" s="122"/>
      <c r="CN293" s="122"/>
      <c r="CO293" s="122"/>
      <c r="CP293" s="122"/>
      <c r="CQ293" s="122"/>
      <c r="CR293" s="122"/>
      <c r="CS293" s="122"/>
      <c r="CT293" s="122"/>
      <c r="CU293" s="122"/>
      <c r="CV293" s="122"/>
    </row>
  </sheetData>
  <sheetProtection password="F9B7" sheet="1" objects="1" scenarios="1" selectLockedCells="1"/>
  <mergeCells count="34">
    <mergeCell ref="AK95:AU100"/>
    <mergeCell ref="AW95:CU100"/>
    <mergeCell ref="AK48:AU53"/>
    <mergeCell ref="AW48:CU62"/>
    <mergeCell ref="BY166:CF172"/>
    <mergeCell ref="BO168:BV174"/>
    <mergeCell ref="G168:Q172"/>
    <mergeCell ref="CE174:CO180"/>
    <mergeCell ref="R151:BG172"/>
    <mergeCell ref="H158:P162"/>
    <mergeCell ref="BU156:CB162"/>
    <mergeCell ref="A243:CW246"/>
    <mergeCell ref="AC199:AF204"/>
    <mergeCell ref="AG199:AK204"/>
    <mergeCell ref="BT196:BZ206"/>
    <mergeCell ref="H175:BG192"/>
    <mergeCell ref="CD182:CI190"/>
    <mergeCell ref="BV182:CB192"/>
    <mergeCell ref="BK1:CW1"/>
    <mergeCell ref="E5:G5"/>
    <mergeCell ref="BY2:CW7"/>
    <mergeCell ref="AY5:BB5"/>
    <mergeCell ref="AT5:AW5"/>
    <mergeCell ref="O5:W5"/>
    <mergeCell ref="X5:Z5"/>
    <mergeCell ref="AH5:AS5"/>
    <mergeCell ref="E32:CU32"/>
    <mergeCell ref="E33:CU34"/>
    <mergeCell ref="E35:CU36"/>
    <mergeCell ref="AK73:AU78"/>
    <mergeCell ref="A3:C3"/>
    <mergeCell ref="A5:D5"/>
    <mergeCell ref="A7:C7"/>
    <mergeCell ref="AW73:CU84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aths Kingdom" error="You must enter in a whole number between 1-10">
          <x14:formula1>
            <xm:f>Levels!$B$42:$B$51</xm:f>
          </x14:formula1>
          <xm:sqref>E5:G5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P417"/>
  <sheetViews>
    <sheetView showGridLines="0" showRowColHeaders="0" zoomScale="80" zoomScaleNormal="80" workbookViewId="0">
      <pane ySplit="7" topLeftCell="A8" activePane="bottomLeft" state="frozen"/>
      <selection pane="bottomLeft" activeCell="E5" sqref="E5:G5"/>
    </sheetView>
  </sheetViews>
  <sheetFormatPr defaultColWidth="1.85546875" defaultRowHeight="15" x14ac:dyDescent="0.25"/>
  <cols>
    <col min="1" max="3" width="1.85546875" style="100" customWidth="1"/>
    <col min="4" max="18" width="1.85546875" style="100"/>
    <col min="19" max="19" width="1.85546875" style="100" customWidth="1"/>
    <col min="20" max="23" width="1.85546875" style="100"/>
    <col min="24" max="24" width="1.85546875" style="100" customWidth="1"/>
    <col min="25" max="50" width="1.85546875" style="100"/>
    <col min="51" max="51" width="1.85546875" style="100" customWidth="1"/>
    <col min="52" max="69" width="1.85546875" style="100"/>
    <col min="70" max="70" width="1.85546875" style="100" customWidth="1"/>
    <col min="71" max="135" width="1.85546875" style="100"/>
    <col min="136" max="136" width="45.28515625" style="100" customWidth="1"/>
    <col min="137" max="16384" width="1.85546875" style="100"/>
  </cols>
  <sheetData>
    <row r="1" spans="1:120" ht="41.25" customHeight="1" x14ac:dyDescent="0.45">
      <c r="A1" s="98" t="str">
        <f>Levels!E27</f>
        <v>Tangent Meets a Radius</v>
      </c>
      <c r="B1" s="99"/>
      <c r="C1" s="99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64">
        <f ca="1">TODAY()</f>
        <v>42127</v>
      </c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164"/>
      <c r="BZ1" s="164"/>
      <c r="CA1" s="164"/>
      <c r="CB1" s="164"/>
      <c r="CC1" s="164"/>
      <c r="CD1" s="164"/>
      <c r="CE1" s="164"/>
      <c r="CF1" s="164"/>
      <c r="CG1" s="164"/>
      <c r="CH1" s="164"/>
      <c r="CI1" s="164"/>
      <c r="CJ1" s="164"/>
      <c r="CK1" s="164"/>
      <c r="CL1" s="164"/>
      <c r="CM1" s="164"/>
      <c r="CN1" s="164"/>
      <c r="CO1" s="164"/>
      <c r="CP1" s="164"/>
      <c r="CQ1" s="164"/>
      <c r="CR1" s="164"/>
      <c r="CS1" s="164"/>
      <c r="CT1" s="164"/>
      <c r="CU1" s="164"/>
      <c r="CV1" s="164"/>
      <c r="CW1" s="164"/>
      <c r="CX1" s="102"/>
      <c r="CY1" s="102"/>
    </row>
    <row r="2" spans="1:120" ht="4.5" customHeight="1" x14ac:dyDescent="0.4">
      <c r="BY2" s="166" t="str">
        <f>Levels!AC28</f>
        <v>Tangent Radius</v>
      </c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02"/>
      <c r="CY2" s="102"/>
    </row>
    <row r="3" spans="1:120" ht="21.75" customHeight="1" x14ac:dyDescent="0.4">
      <c r="A3" s="153" t="s">
        <v>0</v>
      </c>
      <c r="B3" s="153"/>
      <c r="C3" s="153"/>
      <c r="D3" s="104" t="str">
        <f>Levels!E29</f>
        <v>To be able to apply a circle theorem</v>
      </c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02"/>
      <c r="CY3" s="102"/>
    </row>
    <row r="4" spans="1:120" ht="4.5" customHeight="1" x14ac:dyDescent="0.4"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66"/>
      <c r="BZ4" s="166"/>
      <c r="CA4" s="166"/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66"/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/>
      <c r="CX4" s="102"/>
      <c r="CY4" s="102"/>
    </row>
    <row r="5" spans="1:120" s="115" customFormat="1" ht="15.75" customHeight="1" x14ac:dyDescent="0.4">
      <c r="A5" s="154" t="s">
        <v>1</v>
      </c>
      <c r="B5" s="154"/>
      <c r="C5" s="154"/>
      <c r="D5" s="154"/>
      <c r="E5" s="165">
        <v>10</v>
      </c>
      <c r="F5" s="165"/>
      <c r="G5" s="165"/>
      <c r="H5" s="109"/>
      <c r="I5" s="110"/>
      <c r="J5" s="111"/>
      <c r="K5" s="112"/>
      <c r="L5" s="112" t="s">
        <v>19</v>
      </c>
      <c r="M5" s="112"/>
      <c r="N5" s="112"/>
      <c r="O5" s="167" t="str">
        <f>Levels!E41</f>
        <v>Level</v>
      </c>
      <c r="P5" s="167"/>
      <c r="Q5" s="167"/>
      <c r="R5" s="167"/>
      <c r="S5" s="167"/>
      <c r="T5" s="167"/>
      <c r="U5" s="167"/>
      <c r="V5" s="167"/>
      <c r="W5" s="167"/>
      <c r="X5" s="167">
        <f>VLOOKUP(E5,Levels!B42:I51,4,FALSE)</f>
        <v>7</v>
      </c>
      <c r="Y5" s="167"/>
      <c r="Z5" s="167"/>
      <c r="AA5" s="109"/>
      <c r="AB5" s="110"/>
      <c r="AC5" s="111"/>
      <c r="AD5" s="112"/>
      <c r="AE5" s="112" t="s">
        <v>19</v>
      </c>
      <c r="AF5" s="112"/>
      <c r="AG5" s="112"/>
      <c r="AH5" s="169" t="s">
        <v>10</v>
      </c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54">
        <f>VLOOKUP(E5,Levels!B42:Q51,15,FALSE)</f>
        <v>20</v>
      </c>
      <c r="AU5" s="154"/>
      <c r="AV5" s="154"/>
      <c r="AW5" s="154"/>
      <c r="AX5" s="51" t="s">
        <v>5</v>
      </c>
      <c r="AY5" s="154">
        <f>VLOOKUP(E5,Levels!B42:S51,17,FALSE)</f>
        <v>70</v>
      </c>
      <c r="AZ5" s="154"/>
      <c r="BA5" s="154"/>
      <c r="BB5" s="154"/>
      <c r="BC5" s="109"/>
      <c r="BD5" s="110"/>
      <c r="BE5" s="111"/>
      <c r="BF5" s="112"/>
      <c r="BG5" s="112" t="s">
        <v>19</v>
      </c>
      <c r="BH5" s="112"/>
      <c r="BI5" s="112"/>
      <c r="BJ5" s="109"/>
      <c r="BK5" s="110"/>
      <c r="BL5" s="111"/>
      <c r="BM5" s="112"/>
      <c r="BN5" s="112" t="s">
        <v>19</v>
      </c>
      <c r="BO5" s="112"/>
      <c r="BP5" s="112"/>
      <c r="BQ5" s="109"/>
      <c r="BR5" s="110"/>
      <c r="BS5" s="111"/>
      <c r="BT5" s="112"/>
      <c r="BU5" s="112" t="s">
        <v>19</v>
      </c>
      <c r="BV5" s="112"/>
      <c r="BW5" s="112"/>
      <c r="BX5" s="109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02"/>
      <c r="CY5" s="102"/>
      <c r="DA5" s="100"/>
      <c r="DB5" s="100"/>
      <c r="DC5" s="100"/>
      <c r="DD5" s="100"/>
      <c r="DE5" s="100"/>
      <c r="DF5" s="100"/>
      <c r="DG5" s="100"/>
      <c r="DH5" s="100"/>
      <c r="DI5" s="100"/>
      <c r="DJ5" s="100"/>
      <c r="DK5" s="100"/>
      <c r="DL5" s="100"/>
      <c r="DM5" s="100"/>
      <c r="DN5" s="100"/>
      <c r="DO5" s="100"/>
      <c r="DP5" s="100"/>
    </row>
    <row r="6" spans="1:120" ht="4.5" customHeight="1" x14ac:dyDescent="0.4"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  <c r="CX6" s="102"/>
      <c r="CY6" s="102"/>
    </row>
    <row r="7" spans="1:120" ht="21.75" customHeight="1" x14ac:dyDescent="0.4">
      <c r="A7" s="153" t="s">
        <v>4</v>
      </c>
      <c r="B7" s="153"/>
      <c r="C7" s="153"/>
      <c r="D7" s="104" t="str">
        <f>Levels!E33</f>
        <v>Find the size of the missing angles in each question</v>
      </c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66"/>
      <c r="BZ7" s="166"/>
      <c r="CA7" s="166"/>
      <c r="CB7" s="166"/>
      <c r="CC7" s="166"/>
      <c r="CD7" s="166"/>
      <c r="CE7" s="166"/>
      <c r="CF7" s="166"/>
      <c r="CG7" s="166"/>
      <c r="CH7" s="166"/>
      <c r="CI7" s="166"/>
      <c r="CJ7" s="166"/>
      <c r="CK7" s="166"/>
      <c r="CL7" s="166"/>
      <c r="CM7" s="166"/>
      <c r="CN7" s="166"/>
      <c r="CO7" s="166"/>
      <c r="CP7" s="166"/>
      <c r="CQ7" s="166"/>
      <c r="CR7" s="166"/>
      <c r="CS7" s="166"/>
      <c r="CT7" s="166"/>
      <c r="CU7" s="166"/>
      <c r="CV7" s="166"/>
      <c r="CW7" s="166"/>
      <c r="CX7" s="102"/>
      <c r="CY7" s="102"/>
    </row>
    <row r="8" spans="1:120" ht="21.75" hidden="1" customHeight="1" x14ac:dyDescent="0.4">
      <c r="A8" s="103"/>
      <c r="B8" s="103"/>
      <c r="C8" s="103"/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02"/>
      <c r="CY8" s="102"/>
    </row>
    <row r="9" spans="1:120" ht="21.75" hidden="1" customHeight="1" x14ac:dyDescent="0.4">
      <c r="A9" s="103"/>
      <c r="B9" s="103"/>
      <c r="C9" s="103"/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02"/>
      <c r="CY9" s="102"/>
    </row>
    <row r="10" spans="1:120" ht="21.75" hidden="1" customHeight="1" x14ac:dyDescent="0.4">
      <c r="A10" s="103"/>
      <c r="B10" s="103"/>
      <c r="C10" s="103"/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6"/>
      <c r="BH10" s="106"/>
      <c r="BI10" s="106"/>
      <c r="BJ10" s="106"/>
      <c r="BK10" s="106"/>
      <c r="BL10" s="106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02"/>
      <c r="CY10" s="102"/>
    </row>
    <row r="11" spans="1:120" ht="21.75" hidden="1" customHeight="1" x14ac:dyDescent="0.4">
      <c r="A11" s="103"/>
      <c r="B11" s="103"/>
      <c r="C11" s="103"/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02"/>
      <c r="CY11" s="102"/>
    </row>
    <row r="12" spans="1:120" ht="21.75" hidden="1" customHeight="1" x14ac:dyDescent="0.4">
      <c r="A12" s="103"/>
      <c r="B12" s="103"/>
      <c r="C12" s="103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02"/>
      <c r="CY12" s="102"/>
    </row>
    <row r="13" spans="1:120" ht="21.75" hidden="1" customHeight="1" x14ac:dyDescent="0.4">
      <c r="A13" s="103"/>
      <c r="B13" s="103"/>
      <c r="C13" s="103"/>
      <c r="D13" s="104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5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02"/>
      <c r="CY13" s="102"/>
    </row>
    <row r="14" spans="1:120" ht="21.75" hidden="1" customHeight="1" x14ac:dyDescent="0.4">
      <c r="A14" s="103"/>
      <c r="B14" s="103"/>
      <c r="C14" s="103"/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02"/>
      <c r="CY14" s="102"/>
    </row>
    <row r="15" spans="1:120" ht="21.75" hidden="1" customHeight="1" x14ac:dyDescent="0.4">
      <c r="A15" s="103"/>
      <c r="B15" s="103"/>
      <c r="C15" s="103"/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02"/>
      <c r="CY15" s="102"/>
    </row>
    <row r="16" spans="1:120" ht="21.75" hidden="1" customHeight="1" x14ac:dyDescent="0.4">
      <c r="A16" s="103"/>
      <c r="B16" s="103"/>
      <c r="C16" s="103"/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6"/>
      <c r="BH16" s="106"/>
      <c r="BI16" s="106"/>
      <c r="BJ16" s="106"/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02"/>
      <c r="CY16" s="102"/>
    </row>
    <row r="17" spans="1:103" ht="21.75" hidden="1" customHeight="1" x14ac:dyDescent="0.4">
      <c r="A17" s="103"/>
      <c r="B17" s="103"/>
      <c r="C17" s="103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02"/>
      <c r="CY17" s="102"/>
    </row>
    <row r="18" spans="1:103" ht="21.75" hidden="1" customHeight="1" x14ac:dyDescent="0.4">
      <c r="A18" s="103"/>
      <c r="B18" s="103"/>
      <c r="C18" s="103"/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02"/>
      <c r="CY18" s="102"/>
    </row>
    <row r="19" spans="1:103" ht="21.75" hidden="1" customHeight="1" x14ac:dyDescent="0.4">
      <c r="A19" s="103"/>
      <c r="B19" s="103"/>
      <c r="C19" s="103"/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02"/>
      <c r="CY19" s="102"/>
    </row>
    <row r="20" spans="1:103" ht="21.75" hidden="1" customHeight="1" x14ac:dyDescent="0.4">
      <c r="A20" s="103"/>
      <c r="B20" s="103"/>
      <c r="C20" s="103"/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02"/>
      <c r="CY20" s="102"/>
    </row>
    <row r="21" spans="1:103" ht="21.75" hidden="1" customHeight="1" x14ac:dyDescent="0.4">
      <c r="A21" s="103"/>
      <c r="B21" s="103"/>
      <c r="C21" s="103"/>
      <c r="D21" s="10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02"/>
      <c r="CY21" s="102"/>
    </row>
    <row r="22" spans="1:103" ht="21.75" hidden="1" customHeight="1" x14ac:dyDescent="0.4">
      <c r="A22" s="103"/>
      <c r="B22" s="103"/>
      <c r="C22" s="103"/>
      <c r="D22" s="10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02"/>
      <c r="CY22" s="102"/>
    </row>
    <row r="23" spans="1:103" ht="21.75" hidden="1" customHeight="1" x14ac:dyDescent="0.4">
      <c r="A23" s="103"/>
      <c r="B23" s="103"/>
      <c r="C23" s="103"/>
      <c r="D23" s="10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02"/>
      <c r="CY23" s="102"/>
    </row>
    <row r="24" spans="1:103" ht="21.75" hidden="1" customHeight="1" x14ac:dyDescent="0.4">
      <c r="A24" s="103"/>
      <c r="B24" s="103"/>
      <c r="C24" s="103"/>
      <c r="D24" s="10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02"/>
      <c r="CY24" s="102"/>
    </row>
    <row r="25" spans="1:103" ht="21.75" hidden="1" customHeight="1" x14ac:dyDescent="0.4">
      <c r="A25" s="103"/>
      <c r="B25" s="103"/>
      <c r="C25" s="103"/>
      <c r="D25" s="10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02"/>
      <c r="CY25" s="102"/>
    </row>
    <row r="26" spans="1:103" ht="21.75" hidden="1" customHeight="1" x14ac:dyDescent="0.4">
      <c r="A26" s="103"/>
      <c r="B26" s="103"/>
      <c r="C26" s="103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02"/>
      <c r="CY26" s="102"/>
    </row>
    <row r="27" spans="1:103" ht="21.75" hidden="1" customHeight="1" x14ac:dyDescent="0.4">
      <c r="A27" s="103"/>
      <c r="B27" s="103"/>
      <c r="C27" s="103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02"/>
      <c r="CY27" s="102"/>
    </row>
    <row r="28" spans="1:103" ht="21.75" hidden="1" customHeight="1" x14ac:dyDescent="0.4">
      <c r="A28" s="103"/>
      <c r="B28" s="103"/>
      <c r="C28" s="103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02"/>
      <c r="CY28" s="102"/>
    </row>
    <row r="29" spans="1:103" ht="21.75" hidden="1" customHeight="1" x14ac:dyDescent="0.4">
      <c r="A29" s="103"/>
      <c r="B29" s="103"/>
      <c r="C29" s="103"/>
      <c r="D29" s="104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02"/>
      <c r="CY29" s="102"/>
    </row>
    <row r="30" spans="1:103" ht="21.75" hidden="1" customHeight="1" x14ac:dyDescent="0.4">
      <c r="A30" s="103"/>
      <c r="B30" s="103"/>
      <c r="C30" s="103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02"/>
      <c r="CY30" s="102"/>
    </row>
    <row r="31" spans="1:103" ht="21.75" hidden="1" customHeight="1" x14ac:dyDescent="0.4">
      <c r="A31" s="103"/>
      <c r="B31" s="103"/>
      <c r="C31" s="103"/>
      <c r="D31" s="10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02"/>
      <c r="CY31" s="102"/>
    </row>
    <row r="32" spans="1:103" ht="21.75" hidden="1" customHeight="1" x14ac:dyDescent="0.4">
      <c r="A32" s="103"/>
      <c r="B32" s="103"/>
      <c r="C32" s="103"/>
      <c r="D32" s="10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02"/>
      <c r="CY32" s="102"/>
    </row>
    <row r="33" spans="1:103" ht="21.75" hidden="1" customHeight="1" x14ac:dyDescent="0.4">
      <c r="A33" s="103"/>
      <c r="B33" s="103"/>
      <c r="C33" s="103"/>
      <c r="D33" s="10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02"/>
      <c r="CY33" s="102"/>
    </row>
    <row r="34" spans="1:103" ht="21.75" hidden="1" customHeight="1" x14ac:dyDescent="0.4">
      <c r="A34" s="103"/>
      <c r="B34" s="103"/>
      <c r="C34" s="103"/>
      <c r="D34" s="10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02"/>
      <c r="CY34" s="102"/>
    </row>
    <row r="35" spans="1:103" ht="21.75" hidden="1" customHeight="1" x14ac:dyDescent="0.4">
      <c r="A35" s="103"/>
      <c r="B35" s="103"/>
      <c r="C35" s="103"/>
      <c r="D35" s="104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/>
      <c r="CX35" s="102"/>
      <c r="CY35" s="102"/>
    </row>
    <row r="36" spans="1:103" ht="21.75" hidden="1" customHeight="1" x14ac:dyDescent="0.4">
      <c r="A36" s="103"/>
      <c r="B36" s="103"/>
      <c r="C36" s="103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02"/>
      <c r="CY36" s="102"/>
    </row>
    <row r="37" spans="1:103" ht="21.75" hidden="1" customHeight="1" x14ac:dyDescent="0.4">
      <c r="A37" s="103"/>
      <c r="B37" s="103"/>
      <c r="C37" s="103"/>
      <c r="D37" s="104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129"/>
      <c r="CN37" s="129"/>
      <c r="CO37" s="129"/>
      <c r="CP37" s="129"/>
      <c r="CQ37" s="129"/>
      <c r="CR37" s="129"/>
      <c r="CS37" s="129"/>
      <c r="CT37" s="129"/>
      <c r="CU37" s="129"/>
      <c r="CV37" s="129"/>
      <c r="CW37" s="129"/>
      <c r="CX37" s="102"/>
      <c r="CY37" s="102"/>
    </row>
    <row r="38" spans="1:103" ht="21.75" hidden="1" customHeight="1" x14ac:dyDescent="0.4">
      <c r="A38" s="103"/>
      <c r="B38" s="103"/>
      <c r="C38" s="103"/>
      <c r="D38" s="104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129"/>
      <c r="CN38" s="129"/>
      <c r="CO38" s="129"/>
      <c r="CP38" s="129"/>
      <c r="CQ38" s="129"/>
      <c r="CR38" s="129"/>
      <c r="CS38" s="129"/>
      <c r="CT38" s="129"/>
      <c r="CU38" s="129"/>
      <c r="CV38" s="129"/>
      <c r="CW38" s="129"/>
      <c r="CX38" s="102"/>
      <c r="CY38" s="102"/>
    </row>
    <row r="39" spans="1:103" ht="21.75" hidden="1" customHeight="1" x14ac:dyDescent="0.4">
      <c r="A39" s="103"/>
      <c r="B39" s="103"/>
      <c r="C39" s="103"/>
      <c r="D39" s="104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129"/>
      <c r="CN39" s="129"/>
      <c r="CO39" s="129"/>
      <c r="CP39" s="129"/>
      <c r="CQ39" s="129"/>
      <c r="CR39" s="129"/>
      <c r="CS39" s="129"/>
      <c r="CT39" s="129"/>
      <c r="CU39" s="129"/>
      <c r="CV39" s="129"/>
      <c r="CW39" s="129"/>
      <c r="CX39" s="102"/>
      <c r="CY39" s="102"/>
    </row>
    <row r="40" spans="1:103" ht="21.75" hidden="1" customHeight="1" x14ac:dyDescent="0.4">
      <c r="A40" s="103"/>
      <c r="B40" s="103"/>
      <c r="C40" s="103"/>
      <c r="D40" s="104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129"/>
      <c r="CN40" s="129"/>
      <c r="CO40" s="129"/>
      <c r="CP40" s="129"/>
      <c r="CQ40" s="129"/>
      <c r="CR40" s="129"/>
      <c r="CS40" s="129"/>
      <c r="CT40" s="129"/>
      <c r="CU40" s="129"/>
      <c r="CV40" s="129"/>
      <c r="CW40" s="129"/>
      <c r="CX40" s="102"/>
      <c r="CY40" s="102"/>
    </row>
    <row r="41" spans="1:103" ht="21.75" hidden="1" customHeight="1" x14ac:dyDescent="0.4">
      <c r="A41" s="103"/>
      <c r="B41" s="103"/>
      <c r="C41" s="103"/>
      <c r="D41" s="104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129"/>
      <c r="CU41" s="129"/>
      <c r="CV41" s="129"/>
      <c r="CW41" s="129"/>
      <c r="CX41" s="102"/>
      <c r="CY41" s="102"/>
    </row>
    <row r="42" spans="1:103" ht="21.75" hidden="1" customHeight="1" x14ac:dyDescent="0.4">
      <c r="A42" s="103"/>
      <c r="B42" s="103"/>
      <c r="C42" s="103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129"/>
      <c r="CN42" s="129"/>
      <c r="CO42" s="129"/>
      <c r="CP42" s="129"/>
      <c r="CQ42" s="129"/>
      <c r="CR42" s="129"/>
      <c r="CS42" s="129"/>
      <c r="CT42" s="129"/>
      <c r="CU42" s="129"/>
      <c r="CV42" s="129"/>
      <c r="CW42" s="129"/>
      <c r="CX42" s="102"/>
      <c r="CY42" s="102"/>
    </row>
    <row r="43" spans="1:103" ht="21.75" hidden="1" customHeight="1" x14ac:dyDescent="0.4">
      <c r="A43" s="103"/>
      <c r="B43" s="103"/>
      <c r="C43" s="103"/>
      <c r="D43" s="10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129"/>
      <c r="CN43" s="129"/>
      <c r="CO43" s="129"/>
      <c r="CP43" s="129"/>
      <c r="CQ43" s="129"/>
      <c r="CR43" s="129"/>
      <c r="CS43" s="129"/>
      <c r="CT43" s="129"/>
      <c r="CU43" s="129"/>
      <c r="CV43" s="129"/>
      <c r="CW43" s="129"/>
      <c r="CX43" s="102"/>
      <c r="CY43" s="102"/>
    </row>
    <row r="44" spans="1:103" ht="21.75" hidden="1" customHeight="1" x14ac:dyDescent="0.4">
      <c r="A44" s="103"/>
      <c r="B44" s="103"/>
      <c r="C44" s="103"/>
      <c r="D44" s="10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129"/>
      <c r="CN44" s="129"/>
      <c r="CO44" s="129"/>
      <c r="CP44" s="129"/>
      <c r="CQ44" s="129"/>
      <c r="CR44" s="129"/>
      <c r="CS44" s="129"/>
      <c r="CT44" s="129"/>
      <c r="CU44" s="129"/>
      <c r="CV44" s="129"/>
      <c r="CW44" s="129"/>
      <c r="CX44" s="102"/>
      <c r="CY44" s="102"/>
    </row>
    <row r="45" spans="1:103" ht="21.75" hidden="1" customHeight="1" x14ac:dyDescent="0.4">
      <c r="A45" s="103"/>
      <c r="B45" s="103"/>
      <c r="C45" s="103"/>
      <c r="D45" s="10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129"/>
      <c r="CN45" s="129"/>
      <c r="CO45" s="129"/>
      <c r="CP45" s="129"/>
      <c r="CQ45" s="129"/>
      <c r="CR45" s="129"/>
      <c r="CS45" s="129"/>
      <c r="CT45" s="129"/>
      <c r="CU45" s="129"/>
      <c r="CV45" s="129"/>
      <c r="CW45" s="129"/>
      <c r="CX45" s="102"/>
      <c r="CY45" s="102"/>
    </row>
    <row r="46" spans="1:103" ht="21.75" hidden="1" customHeight="1" x14ac:dyDescent="0.4">
      <c r="A46" s="103"/>
      <c r="B46" s="103"/>
      <c r="C46" s="103"/>
      <c r="D46" s="104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129"/>
      <c r="CN46" s="129"/>
      <c r="CO46" s="129"/>
      <c r="CP46" s="129"/>
      <c r="CQ46" s="129"/>
      <c r="CR46" s="129"/>
      <c r="CS46" s="129"/>
      <c r="CT46" s="129"/>
      <c r="CU46" s="129"/>
      <c r="CV46" s="129"/>
      <c r="CW46" s="129"/>
      <c r="CX46" s="102"/>
      <c r="CY46" s="102"/>
    </row>
    <row r="47" spans="1:103" ht="21.75" hidden="1" customHeight="1" x14ac:dyDescent="0.4">
      <c r="A47" s="103"/>
      <c r="B47" s="103"/>
      <c r="C47" s="103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102"/>
      <c r="CY47" s="102"/>
    </row>
    <row r="48" spans="1:103" ht="21.75" hidden="1" customHeight="1" x14ac:dyDescent="0.4">
      <c r="A48" s="103"/>
      <c r="B48" s="103"/>
      <c r="C48" s="103"/>
      <c r="D48" s="104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129"/>
      <c r="CN48" s="129"/>
      <c r="CO48" s="129"/>
      <c r="CP48" s="129"/>
      <c r="CQ48" s="129"/>
      <c r="CR48" s="129"/>
      <c r="CS48" s="129"/>
      <c r="CT48" s="129"/>
      <c r="CU48" s="129"/>
      <c r="CV48" s="129"/>
      <c r="CW48" s="129"/>
      <c r="CX48" s="102"/>
      <c r="CY48" s="102"/>
    </row>
    <row r="49" spans="1:103" ht="21.75" hidden="1" customHeight="1" x14ac:dyDescent="0.4">
      <c r="A49" s="103"/>
      <c r="B49" s="103"/>
      <c r="C49" s="103"/>
      <c r="D49" s="104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29"/>
      <c r="BZ49" s="129"/>
      <c r="CA49" s="129"/>
      <c r="CB49" s="129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129"/>
      <c r="CN49" s="129"/>
      <c r="CO49" s="129"/>
      <c r="CP49" s="129"/>
      <c r="CQ49" s="129"/>
      <c r="CR49" s="129"/>
      <c r="CS49" s="129"/>
      <c r="CT49" s="129"/>
      <c r="CU49" s="129"/>
      <c r="CV49" s="129"/>
      <c r="CW49" s="129"/>
      <c r="CX49" s="102"/>
      <c r="CY49" s="102"/>
    </row>
    <row r="50" spans="1:103" ht="21.75" hidden="1" customHeight="1" x14ac:dyDescent="0.4">
      <c r="A50" s="103"/>
      <c r="B50" s="103"/>
      <c r="C50" s="103"/>
      <c r="D50" s="104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29"/>
      <c r="BZ50" s="129"/>
      <c r="CA50" s="129"/>
      <c r="CB50" s="129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129"/>
      <c r="CN50" s="129"/>
      <c r="CO50" s="129"/>
      <c r="CP50" s="129"/>
      <c r="CQ50" s="129"/>
      <c r="CR50" s="129"/>
      <c r="CS50" s="129"/>
      <c r="CT50" s="129"/>
      <c r="CU50" s="129"/>
      <c r="CV50" s="129"/>
      <c r="CW50" s="129"/>
      <c r="CX50" s="102"/>
      <c r="CY50" s="102"/>
    </row>
    <row r="51" spans="1:103" ht="21.75" hidden="1" customHeight="1" x14ac:dyDescent="0.4">
      <c r="A51" s="103"/>
      <c r="B51" s="103"/>
      <c r="C51" s="103"/>
      <c r="D51" s="104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29"/>
      <c r="BZ51" s="129"/>
      <c r="CA51" s="129"/>
      <c r="CB51" s="129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129"/>
      <c r="CN51" s="129"/>
      <c r="CO51" s="129"/>
      <c r="CP51" s="129"/>
      <c r="CQ51" s="129"/>
      <c r="CR51" s="129"/>
      <c r="CS51" s="129"/>
      <c r="CT51" s="129"/>
      <c r="CU51" s="129"/>
      <c r="CV51" s="129"/>
      <c r="CW51" s="129"/>
      <c r="CX51" s="102"/>
      <c r="CY51" s="102"/>
    </row>
    <row r="52" spans="1:103" ht="21.75" hidden="1" customHeight="1" x14ac:dyDescent="0.4">
      <c r="A52" s="103"/>
      <c r="B52" s="103"/>
      <c r="C52" s="103"/>
      <c r="D52" s="104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29"/>
      <c r="BZ52" s="129"/>
      <c r="CA52" s="129"/>
      <c r="CB52" s="129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129"/>
      <c r="CN52" s="129"/>
      <c r="CO52" s="129"/>
      <c r="CP52" s="129"/>
      <c r="CQ52" s="129"/>
      <c r="CR52" s="129"/>
      <c r="CS52" s="129"/>
      <c r="CT52" s="129"/>
      <c r="CU52" s="129"/>
      <c r="CV52" s="129"/>
      <c r="CW52" s="129"/>
      <c r="CX52" s="102"/>
      <c r="CY52" s="102"/>
    </row>
    <row r="53" spans="1:103" ht="21.75" hidden="1" customHeight="1" x14ac:dyDescent="0.4">
      <c r="A53" s="103"/>
      <c r="B53" s="103"/>
      <c r="C53" s="103"/>
      <c r="D53" s="104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29"/>
      <c r="BZ53" s="129"/>
      <c r="CA53" s="129"/>
      <c r="CB53" s="129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129"/>
      <c r="CN53" s="129"/>
      <c r="CO53" s="129"/>
      <c r="CP53" s="129"/>
      <c r="CQ53" s="129"/>
      <c r="CR53" s="129"/>
      <c r="CS53" s="129"/>
      <c r="CT53" s="129"/>
      <c r="CU53" s="129"/>
      <c r="CV53" s="129"/>
      <c r="CW53" s="129"/>
      <c r="CX53" s="102"/>
      <c r="CY53" s="102"/>
    </row>
    <row r="54" spans="1:103" ht="21.75" hidden="1" customHeight="1" x14ac:dyDescent="0.4">
      <c r="A54" s="103"/>
      <c r="B54" s="103"/>
      <c r="C54" s="103"/>
      <c r="D54" s="104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29"/>
      <c r="BZ54" s="129"/>
      <c r="CA54" s="129"/>
      <c r="CB54" s="129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102"/>
      <c r="CY54" s="102"/>
    </row>
    <row r="55" spans="1:103" ht="21.75" hidden="1" customHeight="1" x14ac:dyDescent="0.4">
      <c r="A55" s="103"/>
      <c r="B55" s="103"/>
      <c r="C55" s="103"/>
      <c r="D55" s="104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  <c r="BV55" s="106"/>
      <c r="BW55" s="106"/>
      <c r="BX55" s="106"/>
      <c r="BY55" s="129"/>
      <c r="BZ55" s="129"/>
      <c r="CA55" s="129"/>
      <c r="CB55" s="129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129"/>
      <c r="CN55" s="129"/>
      <c r="CO55" s="129"/>
      <c r="CP55" s="129"/>
      <c r="CQ55" s="129"/>
      <c r="CR55" s="129"/>
      <c r="CS55" s="129"/>
      <c r="CT55" s="129"/>
      <c r="CU55" s="129"/>
      <c r="CV55" s="129"/>
      <c r="CW55" s="129"/>
      <c r="CX55" s="102"/>
      <c r="CY55" s="102"/>
    </row>
    <row r="56" spans="1:103" ht="21.75" hidden="1" customHeight="1" x14ac:dyDescent="0.4">
      <c r="A56" s="103"/>
      <c r="B56" s="103"/>
      <c r="C56" s="103"/>
      <c r="D56" s="104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02"/>
      <c r="CY56" s="102"/>
    </row>
    <row r="57" spans="1:103" ht="21.75" hidden="1" customHeight="1" x14ac:dyDescent="0.4">
      <c r="A57" s="103"/>
      <c r="B57" s="103"/>
      <c r="C57" s="103"/>
      <c r="D57" s="104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02"/>
      <c r="CY57" s="102"/>
    </row>
    <row r="58" spans="1:103" ht="21.75" hidden="1" customHeight="1" x14ac:dyDescent="0.4">
      <c r="A58" s="103"/>
      <c r="B58" s="103"/>
      <c r="C58" s="103"/>
      <c r="D58" s="104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29"/>
      <c r="BZ58" s="129"/>
      <c r="CA58" s="129"/>
      <c r="CB58" s="129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129"/>
      <c r="CN58" s="129"/>
      <c r="CO58" s="129"/>
      <c r="CP58" s="129"/>
      <c r="CQ58" s="129"/>
      <c r="CR58" s="129"/>
      <c r="CS58" s="129"/>
      <c r="CT58" s="129"/>
      <c r="CU58" s="129"/>
      <c r="CV58" s="129"/>
      <c r="CW58" s="129"/>
      <c r="CX58" s="102"/>
      <c r="CY58" s="102"/>
    </row>
    <row r="59" spans="1:103" ht="21.75" hidden="1" customHeight="1" x14ac:dyDescent="0.4">
      <c r="A59" s="103"/>
      <c r="B59" s="103"/>
      <c r="C59" s="103"/>
      <c r="D59" s="104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29"/>
      <c r="BZ59" s="129"/>
      <c r="CA59" s="129"/>
      <c r="CB59" s="129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129"/>
      <c r="CN59" s="129"/>
      <c r="CO59" s="129"/>
      <c r="CP59" s="129"/>
      <c r="CQ59" s="129"/>
      <c r="CR59" s="129"/>
      <c r="CS59" s="129"/>
      <c r="CT59" s="129"/>
      <c r="CU59" s="129"/>
      <c r="CV59" s="129"/>
      <c r="CW59" s="129"/>
      <c r="CX59" s="102"/>
      <c r="CY59" s="102"/>
    </row>
    <row r="60" spans="1:103" ht="21.75" hidden="1" customHeight="1" x14ac:dyDescent="0.4">
      <c r="A60" s="103"/>
      <c r="B60" s="103"/>
      <c r="C60" s="103"/>
      <c r="D60" s="104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29"/>
      <c r="BZ60" s="129"/>
      <c r="CA60" s="129"/>
      <c r="CB60" s="129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102"/>
      <c r="CY60" s="102"/>
    </row>
    <row r="61" spans="1:103" ht="21.75" hidden="1" customHeight="1" x14ac:dyDescent="0.4">
      <c r="A61" s="103"/>
      <c r="B61" s="103"/>
      <c r="C61" s="103"/>
      <c r="D61" s="104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  <c r="BV61" s="106"/>
      <c r="BW61" s="106"/>
      <c r="BX61" s="106"/>
      <c r="BY61" s="129"/>
      <c r="BZ61" s="129"/>
      <c r="CA61" s="129"/>
      <c r="CB61" s="129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102"/>
      <c r="CY61" s="102"/>
    </row>
    <row r="62" spans="1:103" ht="21.75" hidden="1" customHeight="1" x14ac:dyDescent="0.4">
      <c r="A62" s="103"/>
      <c r="B62" s="103"/>
      <c r="C62" s="103"/>
      <c r="D62" s="104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  <c r="BV62" s="106"/>
      <c r="BW62" s="106"/>
      <c r="BX62" s="106"/>
      <c r="BY62" s="129"/>
      <c r="BZ62" s="129"/>
      <c r="CA62" s="129"/>
      <c r="CB62" s="129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29"/>
      <c r="CQ62" s="129"/>
      <c r="CR62" s="129"/>
      <c r="CS62" s="129"/>
      <c r="CT62" s="129"/>
      <c r="CU62" s="129"/>
      <c r="CV62" s="129"/>
      <c r="CW62" s="129"/>
      <c r="CX62" s="102"/>
      <c r="CY62" s="102"/>
    </row>
    <row r="63" spans="1:103" ht="21.75" hidden="1" customHeight="1" x14ac:dyDescent="0.4">
      <c r="A63" s="103"/>
      <c r="B63" s="103"/>
      <c r="C63" s="103"/>
      <c r="D63" s="104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29"/>
      <c r="BZ63" s="129"/>
      <c r="CA63" s="129"/>
      <c r="CB63" s="129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129"/>
      <c r="CN63" s="129"/>
      <c r="CO63" s="129"/>
      <c r="CP63" s="129"/>
      <c r="CQ63" s="129"/>
      <c r="CR63" s="129"/>
      <c r="CS63" s="129"/>
      <c r="CT63" s="129"/>
      <c r="CU63" s="129"/>
      <c r="CV63" s="129"/>
      <c r="CW63" s="129"/>
      <c r="CX63" s="102"/>
      <c r="CY63" s="102"/>
    </row>
    <row r="64" spans="1:103" ht="3" hidden="1" customHeight="1" x14ac:dyDescent="0.25"/>
    <row r="65" ht="3" hidden="1" customHeight="1" x14ac:dyDescent="0.25"/>
    <row r="66" ht="3" hidden="1" customHeight="1" x14ac:dyDescent="0.25"/>
    <row r="67" ht="3" hidden="1" customHeight="1" x14ac:dyDescent="0.25"/>
    <row r="68" ht="14.25" hidden="1" customHeight="1" x14ac:dyDescent="0.25"/>
    <row r="69" ht="3" hidden="1" customHeight="1" x14ac:dyDescent="0.25"/>
    <row r="70" ht="3" hidden="1" customHeight="1" x14ac:dyDescent="0.25"/>
    <row r="71" ht="3" hidden="1" customHeight="1" x14ac:dyDescent="0.25"/>
    <row r="72" ht="3" hidden="1" customHeight="1" x14ac:dyDescent="0.25"/>
    <row r="73" ht="3" hidden="1" customHeight="1" x14ac:dyDescent="0.25"/>
    <row r="74" ht="3" hidden="1" customHeight="1" x14ac:dyDescent="0.25"/>
    <row r="75" ht="3" hidden="1" customHeight="1" x14ac:dyDescent="0.25"/>
    <row r="76" ht="3" hidden="1" customHeight="1" x14ac:dyDescent="0.25"/>
    <row r="77" ht="3" hidden="1" customHeight="1" x14ac:dyDescent="0.25"/>
    <row r="78" ht="3" hidden="1" customHeight="1" x14ac:dyDescent="0.25"/>
    <row r="79" ht="3" hidden="1" customHeight="1" x14ac:dyDescent="0.25"/>
    <row r="80" ht="3" hidden="1" customHeight="1" x14ac:dyDescent="0.25"/>
    <row r="81" spans="4:36" ht="3" hidden="1" customHeight="1" x14ac:dyDescent="0.25"/>
    <row r="82" spans="4:36" ht="3" hidden="1" customHeight="1" x14ac:dyDescent="0.25"/>
    <row r="83" spans="4:36" ht="3" hidden="1" customHeight="1" x14ac:dyDescent="0.25"/>
    <row r="84" spans="4:36" ht="3" hidden="1" customHeight="1" x14ac:dyDescent="0.25"/>
    <row r="85" spans="4:36" ht="3" hidden="1" customHeight="1" x14ac:dyDescent="0.25"/>
    <row r="86" spans="4:36" ht="3" hidden="1" customHeight="1" x14ac:dyDescent="0.25"/>
    <row r="87" spans="4:36" ht="3" hidden="1" customHeight="1" x14ac:dyDescent="0.25"/>
    <row r="88" spans="4:36" ht="3" hidden="1" customHeight="1" x14ac:dyDescent="0.25"/>
    <row r="89" spans="4:36" ht="3" hidden="1" customHeight="1" x14ac:dyDescent="0.25">
      <c r="D89" s="190" t="s">
        <v>24</v>
      </c>
      <c r="E89" s="190"/>
      <c r="F89" s="190"/>
      <c r="G89" s="190"/>
      <c r="AG89" s="189" t="s">
        <v>24</v>
      </c>
      <c r="AH89" s="189"/>
      <c r="AI89" s="189"/>
      <c r="AJ89" s="189"/>
    </row>
    <row r="90" spans="4:36" ht="3" hidden="1" customHeight="1" x14ac:dyDescent="0.25">
      <c r="D90" s="190"/>
      <c r="E90" s="190"/>
      <c r="F90" s="190"/>
      <c r="G90" s="190"/>
      <c r="AG90" s="189"/>
      <c r="AH90" s="189"/>
      <c r="AI90" s="189"/>
      <c r="AJ90" s="189"/>
    </row>
    <row r="91" spans="4:36" ht="3" hidden="1" customHeight="1" x14ac:dyDescent="0.25">
      <c r="D91" s="190"/>
      <c r="E91" s="190"/>
      <c r="F91" s="190"/>
      <c r="G91" s="190"/>
      <c r="AG91" s="189"/>
      <c r="AH91" s="189"/>
      <c r="AI91" s="189"/>
      <c r="AJ91" s="189"/>
    </row>
    <row r="92" spans="4:36" ht="3" hidden="1" customHeight="1" x14ac:dyDescent="0.25">
      <c r="D92" s="190"/>
      <c r="E92" s="190"/>
      <c r="F92" s="190"/>
      <c r="G92" s="190"/>
      <c r="M92" s="189" t="s">
        <v>23</v>
      </c>
      <c r="N92" s="189"/>
      <c r="O92" s="189"/>
      <c r="AG92" s="189"/>
      <c r="AH92" s="189"/>
      <c r="AI92" s="189"/>
      <c r="AJ92" s="189"/>
    </row>
    <row r="93" spans="4:36" ht="3" hidden="1" customHeight="1" x14ac:dyDescent="0.25">
      <c r="D93" s="190"/>
      <c r="E93" s="190"/>
      <c r="F93" s="190"/>
      <c r="G93" s="190"/>
      <c r="M93" s="189"/>
      <c r="N93" s="189"/>
      <c r="O93" s="189"/>
      <c r="AG93" s="189"/>
      <c r="AH93" s="189"/>
      <c r="AI93" s="189"/>
      <c r="AJ93" s="189"/>
    </row>
    <row r="94" spans="4:36" ht="3" hidden="1" customHeight="1" x14ac:dyDescent="0.25">
      <c r="D94" s="190"/>
      <c r="E94" s="190"/>
      <c r="F94" s="190"/>
      <c r="G94" s="190"/>
      <c r="M94" s="189"/>
      <c r="N94" s="189"/>
      <c r="O94" s="189"/>
      <c r="AG94" s="189"/>
      <c r="AH94" s="189"/>
      <c r="AI94" s="189"/>
      <c r="AJ94" s="189"/>
    </row>
    <row r="95" spans="4:36" ht="3" hidden="1" customHeight="1" x14ac:dyDescent="0.25">
      <c r="D95" s="190"/>
      <c r="E95" s="190"/>
      <c r="F95" s="190"/>
      <c r="G95" s="190"/>
      <c r="M95" s="189"/>
      <c r="N95" s="189"/>
      <c r="O95" s="189"/>
      <c r="AG95" s="189"/>
      <c r="AH95" s="189"/>
      <c r="AI95" s="189"/>
      <c r="AJ95" s="189"/>
    </row>
    <row r="96" spans="4:36" ht="3" hidden="1" customHeight="1" x14ac:dyDescent="0.25">
      <c r="D96" s="190"/>
      <c r="E96" s="190"/>
      <c r="F96" s="190"/>
      <c r="G96" s="190"/>
      <c r="M96" s="189"/>
      <c r="N96" s="189"/>
      <c r="O96" s="189"/>
      <c r="AG96" s="189"/>
      <c r="AH96" s="189"/>
      <c r="AI96" s="189"/>
      <c r="AJ96" s="189"/>
    </row>
    <row r="97" ht="3" hidden="1" customHeight="1" x14ac:dyDescent="0.25"/>
    <row r="98" ht="3" hidden="1" customHeight="1" x14ac:dyDescent="0.25"/>
    <row r="99" ht="3" hidden="1" customHeight="1" x14ac:dyDescent="0.25"/>
    <row r="100" ht="3" hidden="1" customHeight="1" x14ac:dyDescent="0.25"/>
    <row r="101" ht="3" hidden="1" customHeight="1" x14ac:dyDescent="0.25"/>
    <row r="102" ht="3" hidden="1" customHeight="1" x14ac:dyDescent="0.25"/>
    <row r="103" ht="3" hidden="1" customHeight="1" x14ac:dyDescent="0.25"/>
    <row r="104" ht="3" hidden="1" customHeight="1" x14ac:dyDescent="0.25"/>
    <row r="105" ht="3" hidden="1" customHeight="1" x14ac:dyDescent="0.25"/>
    <row r="106" ht="3" hidden="1" customHeight="1" x14ac:dyDescent="0.25"/>
    <row r="107" ht="3" hidden="1" customHeight="1" x14ac:dyDescent="0.25"/>
    <row r="108" ht="3" hidden="1" customHeight="1" x14ac:dyDescent="0.25"/>
    <row r="109" ht="3" hidden="1" customHeight="1" x14ac:dyDescent="0.25"/>
    <row r="110" ht="3" hidden="1" customHeight="1" x14ac:dyDescent="0.25"/>
    <row r="111" ht="3" hidden="1" customHeight="1" x14ac:dyDescent="0.25"/>
    <row r="112" ht="3" hidden="1" customHeight="1" x14ac:dyDescent="0.25"/>
    <row r="113" ht="3" hidden="1" customHeight="1" x14ac:dyDescent="0.25"/>
    <row r="114" ht="3" hidden="1" customHeight="1" x14ac:dyDescent="0.25"/>
    <row r="115" ht="3" hidden="1" customHeight="1" x14ac:dyDescent="0.25"/>
    <row r="116" ht="3" hidden="1" customHeight="1" x14ac:dyDescent="0.25"/>
    <row r="117" ht="3" hidden="1" customHeight="1" x14ac:dyDescent="0.25"/>
    <row r="118" ht="3" hidden="1" customHeight="1" x14ac:dyDescent="0.25"/>
    <row r="119" ht="3" hidden="1" customHeight="1" x14ac:dyDescent="0.25"/>
    <row r="120" ht="3" hidden="1" customHeight="1" x14ac:dyDescent="0.25"/>
    <row r="121" ht="3" hidden="1" customHeight="1" x14ac:dyDescent="0.25"/>
    <row r="122" ht="3" hidden="1" customHeight="1" x14ac:dyDescent="0.25"/>
    <row r="123" ht="3" hidden="1" customHeight="1" x14ac:dyDescent="0.25"/>
    <row r="124" ht="3" hidden="1" customHeight="1" x14ac:dyDescent="0.25"/>
    <row r="125" ht="3" hidden="1" customHeight="1" x14ac:dyDescent="0.25"/>
    <row r="126" ht="3" hidden="1" customHeight="1" x14ac:dyDescent="0.25"/>
    <row r="127" ht="3" hidden="1" customHeight="1" x14ac:dyDescent="0.25"/>
    <row r="128" ht="3" customHeight="1" thickBot="1" x14ac:dyDescent="0.3"/>
    <row r="129" spans="5:97" ht="13.5" customHeight="1" thickTop="1" x14ac:dyDescent="0.25">
      <c r="E129" s="183">
        <v>1</v>
      </c>
      <c r="F129" s="184"/>
      <c r="G129" s="185"/>
      <c r="X129" s="183">
        <v>3</v>
      </c>
      <c r="Y129" s="184"/>
      <c r="Z129" s="185"/>
      <c r="AQ129" s="186"/>
      <c r="AR129" s="186"/>
      <c r="AS129" s="186"/>
      <c r="BJ129" s="183">
        <v>5</v>
      </c>
      <c r="BK129" s="184"/>
      <c r="BL129" s="185"/>
      <c r="CC129" s="186"/>
      <c r="CD129" s="186"/>
      <c r="CE129" s="186"/>
    </row>
    <row r="130" spans="5:97" ht="3" customHeight="1" x14ac:dyDescent="0.25"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58"/>
      <c r="BW130" s="58"/>
      <c r="BX130" s="58"/>
      <c r="BY130" s="58"/>
      <c r="BZ130" s="58"/>
      <c r="CA130" s="58"/>
      <c r="CB130" s="58"/>
      <c r="CC130" s="58"/>
      <c r="CD130" s="58"/>
      <c r="CE130" s="58"/>
      <c r="CF130" s="58"/>
      <c r="CG130" s="58"/>
      <c r="CH130" s="58"/>
      <c r="CI130" s="58"/>
      <c r="CJ130" s="58"/>
      <c r="CK130" s="58"/>
      <c r="CL130" s="58"/>
      <c r="CM130" s="58"/>
      <c r="CN130" s="58"/>
      <c r="CO130" s="58"/>
      <c r="CP130" s="58"/>
      <c r="CQ130" s="58"/>
      <c r="CR130" s="58"/>
      <c r="CS130" s="58"/>
    </row>
    <row r="131" spans="5:97" ht="3" customHeight="1" x14ac:dyDescent="0.25"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85"/>
      <c r="CP131" s="85"/>
      <c r="CQ131" s="85"/>
      <c r="CR131" s="85"/>
      <c r="CS131" s="85"/>
    </row>
    <row r="132" spans="5:97" ht="3" customHeight="1" x14ac:dyDescent="0.25"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58"/>
      <c r="BW132" s="58"/>
      <c r="BX132" s="58"/>
      <c r="BY132" s="58"/>
      <c r="BZ132" s="58"/>
      <c r="CA132" s="58"/>
      <c r="CB132" s="58"/>
      <c r="CC132" s="58"/>
      <c r="CD132" s="58"/>
      <c r="CE132" s="58"/>
      <c r="CF132" s="58"/>
      <c r="CG132" s="58"/>
      <c r="CH132" s="58"/>
      <c r="CI132" s="58"/>
      <c r="CJ132" s="58"/>
      <c r="CK132" s="58"/>
      <c r="CL132" s="58"/>
      <c r="CM132" s="58"/>
      <c r="CN132" s="58"/>
      <c r="CO132" s="85"/>
      <c r="CP132" s="85"/>
      <c r="CQ132" s="85"/>
      <c r="CR132" s="85"/>
      <c r="CS132" s="85"/>
    </row>
    <row r="133" spans="5:97" ht="3" customHeight="1" x14ac:dyDescent="0.25"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85"/>
      <c r="CP133" s="85"/>
      <c r="CQ133" s="85"/>
      <c r="CR133" s="85"/>
      <c r="CS133" s="85"/>
    </row>
    <row r="134" spans="5:97" ht="3" customHeight="1" x14ac:dyDescent="0.25"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85"/>
      <c r="CP134" s="85"/>
      <c r="CQ134" s="85"/>
      <c r="CR134" s="85"/>
      <c r="CS134" s="85"/>
    </row>
    <row r="135" spans="5:97" ht="3" customHeight="1" x14ac:dyDescent="0.25">
      <c r="E135" s="58"/>
      <c r="F135" s="58"/>
      <c r="G135" s="58"/>
      <c r="H135" s="58"/>
      <c r="I135" s="58"/>
      <c r="J135" s="58"/>
      <c r="K135" s="58"/>
      <c r="L135" s="58"/>
      <c r="M135" s="58"/>
      <c r="N135" s="187" t="str">
        <f ca="1">IF(J165=EVEN(J165)," a"," d")</f>
        <v xml:space="preserve"> a</v>
      </c>
      <c r="O135" s="187"/>
      <c r="P135" s="187"/>
      <c r="Q135" s="187"/>
      <c r="R135" s="187"/>
      <c r="S135" s="187"/>
      <c r="T135" s="58"/>
      <c r="U135" s="58"/>
      <c r="X135" s="58"/>
      <c r="Y135" s="58"/>
      <c r="Z135" s="58"/>
      <c r="AA135" s="58"/>
      <c r="AB135" s="58"/>
      <c r="AC135" s="58"/>
      <c r="AD135" s="58"/>
      <c r="AE135" s="58"/>
      <c r="AF135" s="85"/>
      <c r="AG135" s="85"/>
      <c r="AH135" s="85"/>
      <c r="AI135" s="85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188">
        <f ca="1">RANDBETWEEN($AT$5,$AY$5)</f>
        <v>43</v>
      </c>
      <c r="AW135" s="188"/>
      <c r="AX135" s="188"/>
      <c r="AY135" s="188"/>
      <c r="AZ135" s="188"/>
      <c r="BA135" s="188"/>
      <c r="BB135" s="188"/>
      <c r="BC135" s="58"/>
      <c r="BD135" s="58"/>
      <c r="BE135" s="58"/>
      <c r="BF135" s="58"/>
      <c r="BG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85"/>
      <c r="CP135" s="85"/>
      <c r="CQ135" s="85"/>
      <c r="CR135" s="85"/>
      <c r="CS135" s="85"/>
    </row>
    <row r="136" spans="5:97" ht="3" customHeight="1" x14ac:dyDescent="0.25">
      <c r="E136" s="58"/>
      <c r="F136" s="58"/>
      <c r="G136" s="58"/>
      <c r="H136" s="58"/>
      <c r="I136" s="58"/>
      <c r="J136" s="58"/>
      <c r="K136" s="58"/>
      <c r="L136" s="58"/>
      <c r="M136" s="58"/>
      <c r="N136" s="187"/>
      <c r="O136" s="187"/>
      <c r="P136" s="187"/>
      <c r="Q136" s="187"/>
      <c r="R136" s="187"/>
      <c r="S136" s="187"/>
      <c r="T136" s="58"/>
      <c r="U136" s="58"/>
      <c r="X136" s="58"/>
      <c r="Y136" s="58"/>
      <c r="Z136" s="58"/>
      <c r="AA136" s="58"/>
      <c r="AB136" s="58"/>
      <c r="AC136" s="58"/>
      <c r="AD136" s="58"/>
      <c r="AE136" s="58"/>
      <c r="AF136" s="85"/>
      <c r="AG136" s="85"/>
      <c r="AH136" s="85"/>
      <c r="AI136" s="85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188"/>
      <c r="AW136" s="188"/>
      <c r="AX136" s="188"/>
      <c r="AY136" s="188"/>
      <c r="AZ136" s="188"/>
      <c r="BA136" s="188"/>
      <c r="BB136" s="188"/>
      <c r="BC136" s="84"/>
      <c r="BD136" s="58"/>
      <c r="BE136" s="58"/>
      <c r="BF136" s="58"/>
      <c r="BG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85"/>
      <c r="CP136" s="85"/>
      <c r="CQ136" s="85"/>
      <c r="CR136" s="85"/>
      <c r="CS136" s="85"/>
    </row>
    <row r="137" spans="5:97" ht="3" customHeight="1" x14ac:dyDescent="0.25">
      <c r="E137" s="58"/>
      <c r="F137" s="58"/>
      <c r="G137" s="58"/>
      <c r="H137" s="58"/>
      <c r="I137" s="58"/>
      <c r="J137" s="58"/>
      <c r="K137" s="58"/>
      <c r="L137" s="58"/>
      <c r="M137" s="58"/>
      <c r="N137" s="187"/>
      <c r="O137" s="187"/>
      <c r="P137" s="187"/>
      <c r="Q137" s="187"/>
      <c r="R137" s="187"/>
      <c r="S137" s="187"/>
      <c r="T137" s="58"/>
      <c r="U137" s="58"/>
      <c r="X137" s="58"/>
      <c r="Y137" s="58"/>
      <c r="Z137" s="58"/>
      <c r="AA137" s="58"/>
      <c r="AB137" s="58"/>
      <c r="AC137" s="58"/>
      <c r="AD137" s="58"/>
      <c r="AE137" s="58"/>
      <c r="AF137" s="85"/>
      <c r="AG137" s="85"/>
      <c r="AH137" s="85"/>
      <c r="AI137" s="85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188"/>
      <c r="AW137" s="188"/>
      <c r="AX137" s="188"/>
      <c r="AY137" s="188"/>
      <c r="AZ137" s="188"/>
      <c r="BA137" s="188"/>
      <c r="BB137" s="188"/>
      <c r="BC137" s="84"/>
      <c r="BD137" s="58"/>
      <c r="BE137" s="58"/>
      <c r="BF137" s="58"/>
      <c r="BG137" s="58"/>
      <c r="BJ137" s="58"/>
      <c r="BK137" s="58"/>
      <c r="BL137" s="58"/>
      <c r="BM137" s="58"/>
      <c r="BN137" s="58"/>
      <c r="BO137" s="58"/>
      <c r="BP137" s="58"/>
      <c r="BQ137" s="58"/>
      <c r="BR137" s="84"/>
      <c r="BS137" s="84"/>
      <c r="BT137" s="84"/>
      <c r="BU137" s="84"/>
      <c r="BV137" s="84"/>
      <c r="BW137" s="84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85"/>
      <c r="CP137" s="85"/>
      <c r="CQ137" s="85"/>
      <c r="CR137" s="85"/>
      <c r="CS137" s="85"/>
    </row>
    <row r="138" spans="5:97" ht="3" customHeight="1" x14ac:dyDescent="0.25">
      <c r="E138" s="58"/>
      <c r="F138" s="58"/>
      <c r="G138" s="58"/>
      <c r="H138" s="58"/>
      <c r="I138" s="58"/>
      <c r="J138" s="58"/>
      <c r="K138" s="58"/>
      <c r="L138" s="58"/>
      <c r="M138" s="58"/>
      <c r="N138" s="187"/>
      <c r="O138" s="187"/>
      <c r="P138" s="187"/>
      <c r="Q138" s="187"/>
      <c r="R138" s="187"/>
      <c r="S138" s="187"/>
      <c r="T138" s="58"/>
      <c r="U138" s="58"/>
      <c r="X138" s="58"/>
      <c r="Y138" s="58"/>
      <c r="Z138" s="58"/>
      <c r="AA138" s="58"/>
      <c r="AB138" s="58"/>
      <c r="AC138" s="58"/>
      <c r="AD138" s="58"/>
      <c r="AE138" s="58"/>
      <c r="AF138" s="85"/>
      <c r="AG138" s="85"/>
      <c r="AH138" s="85"/>
      <c r="AI138" s="85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188"/>
      <c r="AW138" s="188"/>
      <c r="AX138" s="188"/>
      <c r="AY138" s="188"/>
      <c r="AZ138" s="188"/>
      <c r="BA138" s="188"/>
      <c r="BB138" s="188"/>
      <c r="BC138" s="84"/>
      <c r="BD138" s="58"/>
      <c r="BE138" s="58"/>
      <c r="BF138" s="58"/>
      <c r="BG138" s="58"/>
      <c r="BJ138" s="58"/>
      <c r="BK138" s="58"/>
      <c r="BL138" s="58"/>
      <c r="BM138" s="58"/>
      <c r="BN138" s="58"/>
      <c r="BO138" s="58"/>
      <c r="BP138" s="58"/>
      <c r="BQ138" s="58"/>
      <c r="BR138" s="84"/>
      <c r="BS138" s="84"/>
      <c r="BT138" s="84"/>
      <c r="BU138" s="84"/>
      <c r="BV138" s="84"/>
      <c r="BW138" s="84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133"/>
      <c r="CI138" s="133"/>
      <c r="CJ138" s="133"/>
      <c r="CK138" s="133"/>
      <c r="CL138" s="133"/>
      <c r="CM138" s="58"/>
      <c r="CN138" s="58"/>
      <c r="CO138" s="85"/>
      <c r="CP138" s="85"/>
      <c r="CQ138" s="85"/>
      <c r="CR138" s="85"/>
      <c r="CS138" s="85"/>
    </row>
    <row r="139" spans="5:97" ht="3" customHeight="1" x14ac:dyDescent="0.25">
      <c r="E139" s="58"/>
      <c r="F139" s="58"/>
      <c r="G139" s="58"/>
      <c r="H139" s="58"/>
      <c r="I139" s="58"/>
      <c r="J139" s="58"/>
      <c r="K139" s="58"/>
      <c r="L139" s="58"/>
      <c r="M139" s="58"/>
      <c r="N139" s="187"/>
      <c r="O139" s="187"/>
      <c r="P139" s="187"/>
      <c r="Q139" s="187"/>
      <c r="R139" s="187"/>
      <c r="S139" s="187"/>
      <c r="T139" s="58"/>
      <c r="U139" s="58"/>
      <c r="X139" s="58"/>
      <c r="Y139" s="58"/>
      <c r="Z139" s="58"/>
      <c r="AA139" s="58"/>
      <c r="AB139" s="58"/>
      <c r="AC139" s="58"/>
      <c r="AD139" s="58"/>
      <c r="AE139" s="58"/>
      <c r="AF139" s="85"/>
      <c r="AG139" s="85"/>
      <c r="AH139" s="85"/>
      <c r="AI139" s="85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188"/>
      <c r="AW139" s="188"/>
      <c r="AX139" s="188"/>
      <c r="AY139" s="188"/>
      <c r="AZ139" s="188"/>
      <c r="BA139" s="188"/>
      <c r="BB139" s="188"/>
      <c r="BC139" s="84"/>
      <c r="BD139" s="58"/>
      <c r="BE139" s="58"/>
      <c r="BF139" s="58"/>
      <c r="BG139" s="58"/>
      <c r="BJ139" s="58"/>
      <c r="BK139" s="58"/>
      <c r="BL139" s="58"/>
      <c r="BM139" s="58"/>
      <c r="BN139" s="58"/>
      <c r="BO139" s="58"/>
      <c r="BP139" s="58"/>
      <c r="BQ139" s="58"/>
      <c r="BR139" s="84"/>
      <c r="BS139" s="84"/>
      <c r="BT139" s="84"/>
      <c r="BU139" s="84"/>
      <c r="BV139" s="84"/>
      <c r="BW139" s="84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133"/>
      <c r="CI139" s="133"/>
      <c r="CJ139" s="133"/>
      <c r="CK139" s="133"/>
      <c r="CL139" s="133"/>
      <c r="CM139" s="58"/>
      <c r="CN139" s="58"/>
      <c r="CO139" s="85"/>
      <c r="CP139" s="85"/>
      <c r="CQ139" s="85"/>
      <c r="CR139" s="85"/>
      <c r="CS139" s="85"/>
    </row>
    <row r="140" spans="5:97" ht="3" customHeight="1" x14ac:dyDescent="0.25">
      <c r="E140" s="58"/>
      <c r="F140" s="58"/>
      <c r="G140" s="58"/>
      <c r="H140" s="58"/>
      <c r="I140" s="58"/>
      <c r="J140" s="58"/>
      <c r="K140" s="58"/>
      <c r="L140" s="58"/>
      <c r="M140" s="58"/>
      <c r="N140" s="187"/>
      <c r="O140" s="187"/>
      <c r="P140" s="187"/>
      <c r="Q140" s="187"/>
      <c r="R140" s="187"/>
      <c r="S140" s="187"/>
      <c r="T140" s="58"/>
      <c r="U140" s="58"/>
      <c r="X140" s="58"/>
      <c r="Y140" s="58"/>
      <c r="Z140" s="58"/>
      <c r="AA140" s="58"/>
      <c r="AB140" s="58"/>
      <c r="AC140" s="58"/>
      <c r="AD140" s="58"/>
      <c r="AE140" s="58"/>
      <c r="AF140" s="85"/>
      <c r="AG140" s="85"/>
      <c r="AH140" s="85"/>
      <c r="AI140" s="85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188"/>
      <c r="AW140" s="188"/>
      <c r="AX140" s="188"/>
      <c r="AY140" s="188"/>
      <c r="AZ140" s="188"/>
      <c r="BA140" s="188"/>
      <c r="BB140" s="188"/>
      <c r="BC140" s="84"/>
      <c r="BD140" s="58"/>
      <c r="BE140" s="58"/>
      <c r="BF140" s="58"/>
      <c r="BG140" s="58"/>
      <c r="BJ140" s="58"/>
      <c r="BK140" s="58"/>
      <c r="BL140" s="58"/>
      <c r="BM140" s="58"/>
      <c r="BN140" s="58"/>
      <c r="BO140" s="58"/>
      <c r="BP140" s="58"/>
      <c r="BQ140" s="58"/>
      <c r="BR140" s="84"/>
      <c r="BS140" s="84"/>
      <c r="BT140" s="84"/>
      <c r="BU140" s="84"/>
      <c r="BV140" s="84"/>
      <c r="BW140" s="84"/>
      <c r="BX140" s="58"/>
      <c r="BY140" s="58"/>
      <c r="BZ140" s="58"/>
      <c r="CA140" s="58"/>
      <c r="CB140" s="58"/>
      <c r="CC140" s="58"/>
      <c r="CD140" s="58"/>
      <c r="CE140" s="58"/>
      <c r="CF140" s="58"/>
      <c r="CG140" s="58"/>
      <c r="CH140" s="133"/>
      <c r="CI140" s="133"/>
      <c r="CJ140" s="133"/>
      <c r="CK140" s="133"/>
      <c r="CL140" s="133"/>
      <c r="CM140" s="58"/>
      <c r="CN140" s="58"/>
      <c r="CO140" s="85"/>
      <c r="CP140" s="85"/>
      <c r="CQ140" s="85"/>
      <c r="CR140" s="85"/>
      <c r="CS140" s="85"/>
    </row>
    <row r="141" spans="5:97" ht="3" customHeight="1" x14ac:dyDescent="0.25">
      <c r="E141" s="58"/>
      <c r="F141" s="58"/>
      <c r="G141" s="58"/>
      <c r="H141" s="58"/>
      <c r="I141" s="58"/>
      <c r="J141" s="58"/>
      <c r="K141" s="58"/>
      <c r="L141" s="58"/>
      <c r="M141" s="58"/>
      <c r="N141" s="187"/>
      <c r="O141" s="187"/>
      <c r="P141" s="187"/>
      <c r="Q141" s="187"/>
      <c r="R141" s="187"/>
      <c r="S141" s="187"/>
      <c r="T141" s="58"/>
      <c r="U141" s="58"/>
      <c r="X141" s="58"/>
      <c r="Y141" s="58"/>
      <c r="Z141" s="58"/>
      <c r="AA141" s="58"/>
      <c r="AB141" s="58"/>
      <c r="AC141" s="58"/>
      <c r="AD141" s="58"/>
      <c r="AE141" s="58"/>
      <c r="AF141" s="85"/>
      <c r="AG141" s="85"/>
      <c r="AH141" s="85"/>
      <c r="AI141" s="85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188"/>
      <c r="AW141" s="188"/>
      <c r="AX141" s="188"/>
      <c r="AY141" s="188"/>
      <c r="AZ141" s="188"/>
      <c r="BA141" s="188"/>
      <c r="BB141" s="188"/>
      <c r="BC141" s="84"/>
      <c r="BD141" s="58"/>
      <c r="BE141" s="58"/>
      <c r="BF141" s="58"/>
      <c r="BG141" s="58"/>
      <c r="BJ141" s="58"/>
      <c r="BK141" s="58"/>
      <c r="BL141" s="58"/>
      <c r="BM141" s="58"/>
      <c r="BN141" s="58"/>
      <c r="BO141" s="58"/>
      <c r="BP141" s="58"/>
      <c r="BQ141" s="58"/>
      <c r="BR141" s="84"/>
      <c r="BS141" s="84"/>
      <c r="BT141" s="84"/>
      <c r="BU141" s="84"/>
      <c r="BV141" s="84"/>
      <c r="BW141" s="84"/>
      <c r="BX141" s="58"/>
      <c r="BY141" s="58"/>
      <c r="BZ141" s="58"/>
      <c r="CA141" s="58"/>
      <c r="CB141" s="58"/>
      <c r="CC141" s="58"/>
      <c r="CD141" s="58"/>
      <c r="CE141" s="58"/>
      <c r="CF141" s="58"/>
      <c r="CG141" s="58"/>
      <c r="CH141" s="133"/>
      <c r="CI141" s="133"/>
      <c r="CJ141" s="133"/>
      <c r="CK141" s="133"/>
      <c r="CL141" s="133"/>
      <c r="CM141" s="58"/>
      <c r="CN141" s="58"/>
      <c r="CO141" s="85"/>
      <c r="CP141" s="85"/>
      <c r="CQ141" s="85"/>
      <c r="CR141" s="85"/>
      <c r="CS141" s="85"/>
    </row>
    <row r="142" spans="5:97" ht="3" customHeight="1" x14ac:dyDescent="0.25">
      <c r="E142" s="58"/>
      <c r="F142" s="58"/>
      <c r="G142" s="58"/>
      <c r="H142" s="58"/>
      <c r="I142" s="58"/>
      <c r="J142" s="58"/>
      <c r="K142" s="58"/>
      <c r="L142" s="58"/>
      <c r="M142" s="58"/>
      <c r="N142" s="187"/>
      <c r="O142" s="187"/>
      <c r="P142" s="187"/>
      <c r="Q142" s="187"/>
      <c r="R142" s="187"/>
      <c r="S142" s="187"/>
      <c r="T142" s="58"/>
      <c r="U142" s="58"/>
      <c r="X142" s="58"/>
      <c r="Y142" s="58"/>
      <c r="Z142" s="58"/>
      <c r="AA142" s="58"/>
      <c r="AB142" s="58"/>
      <c r="AC142" s="58"/>
      <c r="AD142" s="58"/>
      <c r="AE142" s="58"/>
      <c r="AF142" s="85"/>
      <c r="AG142" s="85"/>
      <c r="AH142" s="85"/>
      <c r="AI142" s="85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188"/>
      <c r="AW142" s="188"/>
      <c r="AX142" s="188"/>
      <c r="AY142" s="188"/>
      <c r="AZ142" s="188"/>
      <c r="BA142" s="188"/>
      <c r="BB142" s="188"/>
      <c r="BC142" s="84"/>
      <c r="BD142" s="58"/>
      <c r="BE142" s="58"/>
      <c r="BF142" s="58"/>
      <c r="BG142" s="58"/>
      <c r="BJ142" s="58"/>
      <c r="BK142" s="58"/>
      <c r="BL142" s="58"/>
      <c r="BM142" s="58"/>
      <c r="BN142" s="58"/>
      <c r="BO142" s="58"/>
      <c r="BP142" s="58"/>
      <c r="BQ142" s="58"/>
      <c r="BR142" s="84"/>
      <c r="BS142" s="84"/>
      <c r="BT142" s="84"/>
      <c r="BU142" s="84"/>
      <c r="BV142" s="84"/>
      <c r="BW142" s="84"/>
      <c r="BX142" s="58"/>
      <c r="BY142" s="58"/>
      <c r="BZ142" s="58"/>
      <c r="CA142" s="58"/>
      <c r="CB142" s="58"/>
      <c r="CC142" s="58"/>
      <c r="CD142" s="58"/>
      <c r="CE142" s="58"/>
      <c r="CF142" s="58"/>
      <c r="CG142" s="58"/>
      <c r="CH142" s="133"/>
      <c r="CI142" s="133"/>
      <c r="CJ142" s="133"/>
      <c r="CK142" s="133"/>
      <c r="CL142" s="133"/>
      <c r="CM142" s="58"/>
      <c r="CN142" s="58"/>
      <c r="CO142" s="85"/>
      <c r="CP142" s="85"/>
      <c r="CQ142" s="85"/>
      <c r="CR142" s="85"/>
      <c r="CS142" s="85"/>
    </row>
    <row r="143" spans="5:97" ht="3" customHeight="1" x14ac:dyDescent="0.25">
      <c r="E143" s="58"/>
      <c r="F143" s="58"/>
      <c r="G143" s="58"/>
      <c r="H143" s="58"/>
      <c r="I143" s="58"/>
      <c r="J143" s="58"/>
      <c r="K143" s="58"/>
      <c r="L143" s="58"/>
      <c r="M143" s="58"/>
      <c r="N143" s="187"/>
      <c r="O143" s="187"/>
      <c r="P143" s="187"/>
      <c r="Q143" s="187"/>
      <c r="R143" s="187"/>
      <c r="S143" s="187"/>
      <c r="T143" s="58"/>
      <c r="U143" s="58"/>
      <c r="X143" s="58"/>
      <c r="Y143" s="58"/>
      <c r="Z143" s="58"/>
      <c r="AA143" s="58"/>
      <c r="AB143" s="58"/>
      <c r="AC143" s="58"/>
      <c r="AD143" s="58"/>
      <c r="AE143" s="58"/>
      <c r="AF143" s="85"/>
      <c r="AG143" s="85"/>
      <c r="AH143" s="85"/>
      <c r="AI143" s="85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188"/>
      <c r="AW143" s="188"/>
      <c r="AX143" s="188"/>
      <c r="AY143" s="188"/>
      <c r="AZ143" s="188"/>
      <c r="BA143" s="188"/>
      <c r="BB143" s="188"/>
      <c r="BC143" s="84"/>
      <c r="BD143" s="58"/>
      <c r="BE143" s="58"/>
      <c r="BF143" s="58"/>
      <c r="BG143" s="58"/>
      <c r="BJ143" s="58"/>
      <c r="BK143" s="58"/>
      <c r="BL143" s="188">
        <f ca="1">RANDBETWEEN($AT$5,$AY$5)</f>
        <v>20</v>
      </c>
      <c r="BM143" s="188"/>
      <c r="BN143" s="188"/>
      <c r="BO143" s="188"/>
      <c r="BP143" s="188"/>
      <c r="BQ143" s="58"/>
      <c r="BR143" s="84"/>
      <c r="BS143" s="84"/>
      <c r="BT143" s="84"/>
      <c r="BU143" s="84"/>
      <c r="BV143" s="84"/>
      <c r="BW143" s="84"/>
      <c r="BX143" s="58"/>
      <c r="BY143" s="58"/>
      <c r="BZ143" s="58"/>
      <c r="CA143" s="58"/>
      <c r="CB143" s="58"/>
      <c r="CC143" s="58"/>
      <c r="CD143" s="58"/>
      <c r="CE143" s="58"/>
      <c r="CF143" s="58"/>
      <c r="CG143" s="58"/>
      <c r="CH143" s="133"/>
      <c r="CI143" s="133"/>
      <c r="CJ143" s="133"/>
      <c r="CK143" s="133"/>
      <c r="CL143" s="133"/>
      <c r="CM143" s="58"/>
      <c r="CN143" s="58"/>
      <c r="CO143" s="85"/>
      <c r="CP143" s="85"/>
      <c r="CQ143" s="85"/>
      <c r="CR143" s="85"/>
      <c r="CS143" s="85"/>
    </row>
    <row r="144" spans="5:97" ht="3" customHeight="1" x14ac:dyDescent="0.25">
      <c r="E144" s="58"/>
      <c r="F144" s="58"/>
      <c r="G144" s="58"/>
      <c r="H144" s="58"/>
      <c r="I144" s="58"/>
      <c r="J144" s="58"/>
      <c r="K144" s="58"/>
      <c r="L144" s="58"/>
      <c r="M144" s="58"/>
      <c r="N144" s="187"/>
      <c r="O144" s="187"/>
      <c r="P144" s="187"/>
      <c r="Q144" s="187"/>
      <c r="R144" s="187"/>
      <c r="S144" s="187"/>
      <c r="T144" s="58"/>
      <c r="U144" s="58"/>
      <c r="X144" s="58"/>
      <c r="Y144" s="58"/>
      <c r="Z144" s="58"/>
      <c r="AA144" s="58"/>
      <c r="AB144" s="58"/>
      <c r="AC144" s="58"/>
      <c r="AD144" s="58"/>
      <c r="AE144" s="58"/>
      <c r="AF144" s="85"/>
      <c r="AG144" s="85"/>
      <c r="AH144" s="85"/>
      <c r="AI144" s="85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84"/>
      <c r="AW144" s="84"/>
      <c r="AX144" s="84"/>
      <c r="AY144" s="84"/>
      <c r="AZ144" s="84"/>
      <c r="BA144" s="84"/>
      <c r="BB144" s="84"/>
      <c r="BC144" s="84"/>
      <c r="BD144" s="58"/>
      <c r="BE144" s="58"/>
      <c r="BF144" s="58"/>
      <c r="BG144" s="58"/>
      <c r="BJ144" s="58"/>
      <c r="BK144" s="58"/>
      <c r="BL144" s="188"/>
      <c r="BM144" s="188"/>
      <c r="BN144" s="188"/>
      <c r="BO144" s="188"/>
      <c r="BP144" s="188"/>
      <c r="BQ144" s="58"/>
      <c r="BR144" s="84"/>
      <c r="BS144" s="84"/>
      <c r="BT144" s="84"/>
      <c r="BU144" s="84"/>
      <c r="BV144" s="84"/>
      <c r="BW144" s="84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133"/>
      <c r="CI144" s="133"/>
      <c r="CJ144" s="133"/>
      <c r="CK144" s="133"/>
      <c r="CL144" s="133"/>
      <c r="CM144" s="58"/>
      <c r="CN144" s="58"/>
      <c r="CO144" s="58"/>
      <c r="CP144" s="58"/>
      <c r="CQ144" s="58"/>
      <c r="CR144" s="58"/>
      <c r="CS144" s="58"/>
    </row>
    <row r="145" spans="5:117" ht="3" customHeight="1" x14ac:dyDescent="0.25"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X145" s="58"/>
      <c r="Y145" s="58"/>
      <c r="Z145" s="58"/>
      <c r="AA145" s="58"/>
      <c r="AB145" s="58"/>
      <c r="AC145" s="58"/>
      <c r="AD145" s="58"/>
      <c r="AE145" s="58"/>
      <c r="AF145" s="85"/>
      <c r="AG145" s="85"/>
      <c r="AH145" s="85"/>
      <c r="AI145" s="85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84"/>
      <c r="AW145" s="84"/>
      <c r="AX145" s="84"/>
      <c r="AY145" s="84"/>
      <c r="AZ145" s="84"/>
      <c r="BA145" s="84"/>
      <c r="BB145" s="84"/>
      <c r="BC145" s="84"/>
      <c r="BD145" s="58"/>
      <c r="BE145" s="58"/>
      <c r="BF145" s="58"/>
      <c r="BG145" s="58"/>
      <c r="BJ145" s="58"/>
      <c r="BK145" s="58"/>
      <c r="BL145" s="188"/>
      <c r="BM145" s="188"/>
      <c r="BN145" s="188"/>
      <c r="BO145" s="188"/>
      <c r="BP145" s="188"/>
      <c r="BQ145" s="58"/>
      <c r="BR145" s="84"/>
      <c r="BS145" s="84"/>
      <c r="BT145" s="84"/>
      <c r="BU145" s="84"/>
      <c r="BV145" s="84"/>
      <c r="BW145" s="84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133"/>
      <c r="CI145" s="133"/>
      <c r="CJ145" s="133"/>
      <c r="CK145" s="133"/>
      <c r="CL145" s="133"/>
      <c r="CM145" s="58"/>
      <c r="CN145" s="58"/>
      <c r="CO145" s="58"/>
      <c r="CP145" s="58"/>
      <c r="CQ145" s="58"/>
      <c r="CR145" s="58"/>
      <c r="CS145" s="58"/>
    </row>
    <row r="146" spans="5:117" ht="3" customHeight="1" x14ac:dyDescent="0.25"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X146" s="58"/>
      <c r="Y146" s="58"/>
      <c r="Z146" s="58"/>
      <c r="AA146" s="58"/>
      <c r="AB146" s="58"/>
      <c r="AC146" s="58"/>
      <c r="AD146" s="58"/>
      <c r="AE146" s="58"/>
      <c r="AF146" s="85"/>
      <c r="AG146" s="85"/>
      <c r="AH146" s="85"/>
      <c r="AI146" s="85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84"/>
      <c r="AW146" s="84"/>
      <c r="AX146" s="84"/>
      <c r="AY146" s="84"/>
      <c r="AZ146" s="84"/>
      <c r="BA146" s="84"/>
      <c r="BB146" s="84"/>
      <c r="BC146" s="84"/>
      <c r="BD146" s="58"/>
      <c r="BE146" s="58"/>
      <c r="BF146" s="58"/>
      <c r="BG146" s="58"/>
      <c r="BJ146" s="58"/>
      <c r="BK146" s="58"/>
      <c r="BL146" s="188"/>
      <c r="BM146" s="188"/>
      <c r="BN146" s="188"/>
      <c r="BO146" s="188"/>
      <c r="BP146" s="188"/>
      <c r="BQ146" s="58"/>
      <c r="BR146" s="84"/>
      <c r="BS146" s="84"/>
      <c r="BT146" s="84"/>
      <c r="BU146" s="84"/>
      <c r="BV146" s="84"/>
      <c r="BW146" s="84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133"/>
      <c r="CI146" s="133"/>
      <c r="CJ146" s="133"/>
      <c r="CK146" s="133"/>
      <c r="CL146" s="133"/>
      <c r="CM146" s="58"/>
      <c r="CN146" s="58"/>
      <c r="CO146" s="58"/>
      <c r="CP146" s="58"/>
      <c r="CQ146" s="58"/>
      <c r="CR146" s="58"/>
      <c r="CS146" s="58"/>
    </row>
    <row r="147" spans="5:117" ht="3" customHeight="1" x14ac:dyDescent="0.25"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X147" s="58"/>
      <c r="Y147" s="58"/>
      <c r="Z147" s="58"/>
      <c r="AA147" s="58"/>
      <c r="AB147" s="58"/>
      <c r="AC147" s="58"/>
      <c r="AD147" s="58"/>
      <c r="AE147" s="58"/>
      <c r="AF147" s="85"/>
      <c r="AG147" s="85"/>
      <c r="AH147" s="85"/>
      <c r="AI147" s="85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J147" s="58"/>
      <c r="BK147" s="58"/>
      <c r="BL147" s="188"/>
      <c r="BM147" s="188"/>
      <c r="BN147" s="188"/>
      <c r="BO147" s="188"/>
      <c r="BP147" s="188"/>
      <c r="BQ147" s="58"/>
      <c r="BR147" s="84"/>
      <c r="BS147" s="84"/>
      <c r="BT147" s="84"/>
      <c r="BU147" s="84"/>
      <c r="BV147" s="84"/>
      <c r="BW147" s="84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133"/>
      <c r="CI147" s="133"/>
      <c r="CJ147" s="133"/>
      <c r="CK147" s="133"/>
      <c r="CL147" s="133"/>
      <c r="CM147" s="58"/>
      <c r="CN147" s="58"/>
      <c r="CO147" s="58"/>
      <c r="CP147" s="58"/>
      <c r="CQ147" s="58"/>
      <c r="CR147" s="58"/>
      <c r="CS147" s="58"/>
    </row>
    <row r="148" spans="5:117" ht="3" customHeight="1" x14ac:dyDescent="0.25"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J148" s="58"/>
      <c r="BK148" s="58"/>
      <c r="BL148" s="188"/>
      <c r="BM148" s="188"/>
      <c r="BN148" s="188"/>
      <c r="BO148" s="188"/>
      <c r="BP148" s="188"/>
      <c r="BQ148" s="58"/>
      <c r="BR148" s="84"/>
      <c r="BS148" s="84"/>
      <c r="BT148" s="84"/>
      <c r="BU148" s="84"/>
      <c r="BV148" s="84"/>
      <c r="BW148" s="84"/>
      <c r="BX148" s="58"/>
      <c r="BY148" s="58"/>
      <c r="BZ148" s="58"/>
      <c r="CA148" s="58"/>
      <c r="CB148" s="58"/>
      <c r="CC148" s="58"/>
      <c r="CD148" s="58"/>
      <c r="CE148" s="84"/>
      <c r="CF148" s="84"/>
      <c r="CG148" s="84"/>
      <c r="CH148" s="133"/>
      <c r="CI148" s="133"/>
      <c r="CJ148" s="133"/>
      <c r="CK148" s="133"/>
      <c r="CL148" s="133"/>
      <c r="CM148" s="84"/>
      <c r="CN148" s="84"/>
      <c r="CO148" s="84"/>
      <c r="CP148" s="58"/>
      <c r="CQ148" s="58"/>
      <c r="CR148" s="58"/>
      <c r="CS148" s="58"/>
    </row>
    <row r="149" spans="5:117" ht="3" customHeight="1" x14ac:dyDescent="0.25">
      <c r="E149" s="58"/>
      <c r="F149" s="85"/>
      <c r="G149" s="85"/>
      <c r="H149" s="85"/>
      <c r="I149" s="85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191" t="str">
        <f ca="1">IF(AA153=EVEN(AA153),"  r","  s")</f>
        <v xml:space="preserve">  r</v>
      </c>
      <c r="AH149" s="191"/>
      <c r="AI149" s="191"/>
      <c r="AJ149" s="191"/>
      <c r="AK149" s="191"/>
      <c r="AL149" s="191"/>
      <c r="AM149" s="191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J149" s="58"/>
      <c r="BK149" s="58"/>
      <c r="BL149" s="188"/>
      <c r="BM149" s="188"/>
      <c r="BN149" s="188"/>
      <c r="BO149" s="188"/>
      <c r="BP149" s="188"/>
      <c r="BQ149" s="58"/>
      <c r="BR149" s="84"/>
      <c r="BS149" s="84"/>
      <c r="BT149" s="84"/>
      <c r="BU149" s="84"/>
      <c r="BV149" s="84"/>
      <c r="BW149" s="84"/>
      <c r="BX149" s="58"/>
      <c r="BY149" s="58"/>
      <c r="BZ149" s="58"/>
      <c r="CA149" s="58"/>
      <c r="CB149" s="58"/>
      <c r="CC149" s="58"/>
      <c r="CD149" s="58"/>
      <c r="CE149" s="84"/>
      <c r="CF149" s="84"/>
      <c r="CG149" s="84"/>
      <c r="CH149" s="58"/>
      <c r="CI149" s="58"/>
      <c r="CJ149" s="58"/>
      <c r="CK149" s="58"/>
      <c r="CL149" s="58"/>
      <c r="CM149" s="84"/>
      <c r="CN149" s="84"/>
      <c r="CO149" s="84"/>
      <c r="CP149" s="58"/>
      <c r="CQ149" s="58"/>
      <c r="CR149" s="58"/>
      <c r="CS149" s="58"/>
    </row>
    <row r="150" spans="5:117" ht="3" customHeight="1" x14ac:dyDescent="0.25">
      <c r="E150" s="58"/>
      <c r="F150" s="85"/>
      <c r="G150" s="85"/>
      <c r="H150" s="85"/>
      <c r="I150" s="85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191"/>
      <c r="AH150" s="191"/>
      <c r="AI150" s="191"/>
      <c r="AJ150" s="191"/>
      <c r="AK150" s="191"/>
      <c r="AL150" s="191"/>
      <c r="AM150" s="191"/>
      <c r="AN150" s="58"/>
      <c r="AO150" s="58"/>
      <c r="AP150" s="58"/>
      <c r="AQ150" s="58"/>
      <c r="AR150" s="58"/>
      <c r="AS150" s="58"/>
      <c r="AT150" s="58"/>
      <c r="AU150" s="191" t="str">
        <f ca="1">AV135&amp;"⁰"</f>
        <v>43⁰</v>
      </c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58"/>
      <c r="BF150" s="58"/>
      <c r="BG150" s="58"/>
      <c r="BJ150" s="58"/>
      <c r="BK150" s="58"/>
      <c r="BL150" s="188"/>
      <c r="BM150" s="188"/>
      <c r="BN150" s="188"/>
      <c r="BO150" s="188"/>
      <c r="BP150" s="18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84"/>
      <c r="CF150" s="84"/>
      <c r="CG150" s="84"/>
      <c r="CH150" s="58"/>
      <c r="CI150" s="58"/>
      <c r="CJ150" s="58"/>
      <c r="CK150" s="58"/>
      <c r="CL150" s="58"/>
      <c r="CM150" s="84"/>
      <c r="CN150" s="84"/>
      <c r="CO150" s="84"/>
      <c r="CP150" s="58"/>
      <c r="CQ150" s="58"/>
      <c r="CR150" s="58"/>
      <c r="CS150" s="58"/>
    </row>
    <row r="151" spans="5:117" ht="3" customHeight="1" x14ac:dyDescent="0.25">
      <c r="E151" s="58"/>
      <c r="F151" s="85"/>
      <c r="G151" s="85"/>
      <c r="H151" s="85"/>
      <c r="I151" s="85"/>
      <c r="J151" s="58"/>
      <c r="K151" s="58"/>
      <c r="L151" s="58"/>
      <c r="M151" s="84"/>
      <c r="N151" s="84"/>
      <c r="O151" s="84"/>
      <c r="P151" s="84"/>
      <c r="Q151" s="84"/>
      <c r="R151" s="58"/>
      <c r="S151" s="58"/>
      <c r="T151" s="58"/>
      <c r="U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191"/>
      <c r="AH151" s="191"/>
      <c r="AI151" s="191"/>
      <c r="AJ151" s="191"/>
      <c r="AK151" s="191"/>
      <c r="AL151" s="191"/>
      <c r="AM151" s="191"/>
      <c r="AN151" s="58"/>
      <c r="AO151" s="58"/>
      <c r="AP151" s="58"/>
      <c r="AQ151" s="58"/>
      <c r="AR151" s="58"/>
      <c r="AS151" s="58"/>
      <c r="AT151" s="58"/>
      <c r="AU151" s="191"/>
      <c r="AV151" s="191"/>
      <c r="AW151" s="191"/>
      <c r="AX151" s="191"/>
      <c r="AY151" s="191"/>
      <c r="AZ151" s="191"/>
      <c r="BA151" s="191"/>
      <c r="BB151" s="191"/>
      <c r="BC151" s="191"/>
      <c r="BD151" s="191"/>
      <c r="BE151" s="58"/>
      <c r="BF151" s="58"/>
      <c r="BG151" s="58"/>
      <c r="BJ151" s="58"/>
      <c r="BK151" s="58"/>
      <c r="BL151" s="188"/>
      <c r="BM151" s="188"/>
      <c r="BN151" s="188"/>
      <c r="BO151" s="188"/>
      <c r="BP151" s="188"/>
      <c r="BQ151" s="58"/>
      <c r="BR151" s="58"/>
      <c r="BS151" s="58"/>
      <c r="BT151" s="58"/>
      <c r="BU151" s="58"/>
      <c r="BV151" s="58"/>
      <c r="BW151" s="58"/>
      <c r="BX151" s="58"/>
      <c r="BY151" s="58"/>
      <c r="BZ151" s="58"/>
      <c r="CA151" s="58"/>
      <c r="CB151" s="58"/>
      <c r="CC151" s="58"/>
      <c r="CD151" s="58"/>
      <c r="CE151" s="84"/>
      <c r="CF151" s="84"/>
      <c r="CG151" s="84"/>
      <c r="CH151" s="58"/>
      <c r="CI151" s="58"/>
      <c r="CJ151" s="58"/>
      <c r="CK151" s="58"/>
      <c r="CL151" s="58"/>
      <c r="CM151" s="84"/>
      <c r="CN151" s="84"/>
      <c r="CO151" s="84"/>
      <c r="CP151" s="58"/>
      <c r="CQ151" s="58"/>
      <c r="CR151" s="58"/>
      <c r="CS151" s="58"/>
    </row>
    <row r="152" spans="5:117" ht="3" customHeight="1" x14ac:dyDescent="0.25">
      <c r="E152" s="58"/>
      <c r="F152" s="85"/>
      <c r="G152" s="85"/>
      <c r="H152" s="85"/>
      <c r="I152" s="85"/>
      <c r="J152" s="58"/>
      <c r="K152" s="58"/>
      <c r="L152" s="58"/>
      <c r="M152" s="84"/>
      <c r="N152" s="84"/>
      <c r="O152" s="84"/>
      <c r="P152" s="84"/>
      <c r="Q152" s="84"/>
      <c r="R152" s="58"/>
      <c r="S152" s="58"/>
      <c r="T152" s="58"/>
      <c r="U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191"/>
      <c r="AH152" s="191"/>
      <c r="AI152" s="191"/>
      <c r="AJ152" s="191"/>
      <c r="AK152" s="191"/>
      <c r="AL152" s="191"/>
      <c r="AM152" s="191"/>
      <c r="AN152" s="58"/>
      <c r="AO152" s="58"/>
      <c r="AP152" s="58"/>
      <c r="AQ152" s="58"/>
      <c r="AR152" s="58"/>
      <c r="AS152" s="58"/>
      <c r="AT152" s="58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58"/>
      <c r="BF152" s="58"/>
      <c r="BG152" s="58"/>
      <c r="BJ152" s="58"/>
      <c r="BK152" s="58"/>
      <c r="BL152" s="188"/>
      <c r="BM152" s="188"/>
      <c r="BN152" s="188"/>
      <c r="BO152" s="188"/>
      <c r="BP152" s="188"/>
      <c r="BQ152" s="58"/>
      <c r="BR152" s="58"/>
      <c r="BS152" s="58"/>
      <c r="BT152" s="58"/>
      <c r="BU152" s="58"/>
      <c r="BV152" s="58"/>
      <c r="BW152" s="58"/>
      <c r="BX152" s="58"/>
      <c r="BY152" s="58"/>
      <c r="BZ152" s="58"/>
      <c r="CA152" s="58"/>
      <c r="CB152" s="58"/>
      <c r="CC152" s="58"/>
      <c r="CD152" s="58"/>
      <c r="CE152" s="84"/>
      <c r="CF152" s="84"/>
      <c r="CG152" s="84"/>
      <c r="CH152" s="58"/>
      <c r="CI152" s="58"/>
      <c r="CJ152" s="58"/>
      <c r="CK152" s="58"/>
      <c r="CL152" s="58"/>
      <c r="CM152" s="84"/>
      <c r="CN152" s="84"/>
      <c r="CO152" s="84"/>
      <c r="CP152" s="58"/>
      <c r="CQ152" s="58"/>
      <c r="CR152" s="58"/>
      <c r="CS152" s="58"/>
    </row>
    <row r="153" spans="5:117" ht="3" customHeight="1" x14ac:dyDescent="0.25">
      <c r="E153" s="58"/>
      <c r="F153" s="85"/>
      <c r="G153" s="85"/>
      <c r="H153" s="85"/>
      <c r="I153" s="85"/>
      <c r="J153" s="58"/>
      <c r="K153" s="58"/>
      <c r="L153" s="58"/>
      <c r="M153" s="84"/>
      <c r="N153" s="84"/>
      <c r="O153" s="84"/>
      <c r="P153" s="84"/>
      <c r="Q153" s="84"/>
      <c r="R153" s="58"/>
      <c r="S153" s="58"/>
      <c r="T153" s="58"/>
      <c r="U153" s="58"/>
      <c r="X153" s="58"/>
      <c r="Y153" s="58"/>
      <c r="Z153" s="58"/>
      <c r="AA153" s="188">
        <f ca="1">RANDBETWEEN($AT$5,$AY$5)</f>
        <v>20</v>
      </c>
      <c r="AB153" s="188"/>
      <c r="AC153" s="188"/>
      <c r="AD153" s="188"/>
      <c r="AE153" s="58"/>
      <c r="AF153" s="58"/>
      <c r="AG153" s="191"/>
      <c r="AH153" s="191"/>
      <c r="AI153" s="191"/>
      <c r="AJ153" s="191"/>
      <c r="AK153" s="191"/>
      <c r="AL153" s="191"/>
      <c r="AM153" s="191"/>
      <c r="AN153" s="58"/>
      <c r="AO153" s="58"/>
      <c r="AP153" s="58"/>
      <c r="AQ153" s="58"/>
      <c r="AR153" s="58"/>
      <c r="AS153" s="58"/>
      <c r="AT153" s="58"/>
      <c r="AU153" s="191"/>
      <c r="AV153" s="191"/>
      <c r="AW153" s="191"/>
      <c r="AX153" s="191"/>
      <c r="AY153" s="191"/>
      <c r="AZ153" s="191"/>
      <c r="BA153" s="191"/>
      <c r="BB153" s="191"/>
      <c r="BC153" s="191"/>
      <c r="BD153" s="191"/>
      <c r="BE153" s="58"/>
      <c r="BF153" s="58"/>
      <c r="BG153" s="58"/>
      <c r="BJ153" s="58"/>
      <c r="BK153" s="58"/>
      <c r="BL153" s="188"/>
      <c r="BM153" s="188"/>
      <c r="BN153" s="188"/>
      <c r="BO153" s="188"/>
      <c r="BP153" s="188"/>
      <c r="BQ153" s="58"/>
      <c r="BR153" s="58"/>
      <c r="BS153" s="58"/>
      <c r="BT153" s="58"/>
      <c r="BU153" s="58"/>
      <c r="BV153" s="58"/>
      <c r="BW153" s="58"/>
      <c r="BX153" s="58"/>
      <c r="BY153" s="58"/>
      <c r="BZ153" s="58"/>
      <c r="CA153" s="58"/>
      <c r="CB153" s="58"/>
      <c r="CC153" s="58"/>
      <c r="CD153" s="58"/>
      <c r="CE153" s="84"/>
      <c r="CF153" s="84"/>
      <c r="CG153" s="84"/>
      <c r="CH153" s="58"/>
      <c r="CI153" s="58"/>
      <c r="CJ153" s="58"/>
      <c r="CK153" s="58"/>
      <c r="CL153" s="58"/>
      <c r="CM153" s="84"/>
      <c r="CN153" s="84"/>
      <c r="CO153" s="84"/>
      <c r="CP153" s="58"/>
      <c r="CQ153" s="58"/>
      <c r="CR153" s="58"/>
      <c r="CS153" s="58"/>
    </row>
    <row r="154" spans="5:117" ht="3" customHeight="1" x14ac:dyDescent="0.25">
      <c r="E154" s="58"/>
      <c r="F154" s="85"/>
      <c r="G154" s="85"/>
      <c r="H154" s="85"/>
      <c r="I154" s="85"/>
      <c r="J154" s="58"/>
      <c r="K154" s="58"/>
      <c r="L154" s="58"/>
      <c r="M154" s="84"/>
      <c r="N154" s="84"/>
      <c r="O154" s="84"/>
      <c r="P154" s="84"/>
      <c r="Q154" s="84"/>
      <c r="R154" s="58"/>
      <c r="S154" s="58"/>
      <c r="T154" s="58"/>
      <c r="U154" s="58"/>
      <c r="X154" s="58"/>
      <c r="Y154" s="58"/>
      <c r="Z154" s="58"/>
      <c r="AA154" s="188"/>
      <c r="AB154" s="188"/>
      <c r="AC154" s="188"/>
      <c r="AD154" s="188"/>
      <c r="AE154" s="58"/>
      <c r="AF154" s="58"/>
      <c r="AG154" s="191"/>
      <c r="AH154" s="191"/>
      <c r="AI154" s="191"/>
      <c r="AJ154" s="191"/>
      <c r="AK154" s="191"/>
      <c r="AL154" s="191"/>
      <c r="AM154" s="191"/>
      <c r="AN154" s="58"/>
      <c r="AO154" s="58"/>
      <c r="AP154" s="58"/>
      <c r="AQ154" s="58"/>
      <c r="AR154" s="58"/>
      <c r="AS154" s="58"/>
      <c r="AT154" s="58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58"/>
      <c r="BF154" s="58"/>
      <c r="BG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84"/>
      <c r="CF154" s="84"/>
      <c r="CG154" s="84"/>
      <c r="CH154" s="84"/>
      <c r="CI154" s="84"/>
      <c r="CJ154" s="84"/>
      <c r="CK154" s="84"/>
      <c r="CL154" s="84"/>
      <c r="CM154" s="84"/>
      <c r="CN154" s="84"/>
      <c r="CO154" s="84"/>
      <c r="CP154" s="58"/>
      <c r="CQ154" s="58"/>
      <c r="CR154" s="58"/>
      <c r="CS154" s="58"/>
    </row>
    <row r="155" spans="5:117" ht="3" customHeight="1" x14ac:dyDescent="0.25">
      <c r="E155" s="58"/>
      <c r="F155" s="85"/>
      <c r="G155" s="85"/>
      <c r="H155" s="85"/>
      <c r="I155" s="85"/>
      <c r="J155" s="58"/>
      <c r="K155" s="58"/>
      <c r="L155" s="58"/>
      <c r="M155" s="84"/>
      <c r="N155" s="84"/>
      <c r="O155" s="84"/>
      <c r="P155" s="84"/>
      <c r="Q155" s="84"/>
      <c r="R155" s="58"/>
      <c r="S155" s="58"/>
      <c r="T155" s="58"/>
      <c r="U155" s="58"/>
      <c r="X155" s="58"/>
      <c r="Y155" s="58"/>
      <c r="Z155" s="58"/>
      <c r="AA155" s="188"/>
      <c r="AB155" s="188"/>
      <c r="AC155" s="188"/>
      <c r="AD155" s="188"/>
      <c r="AE155" s="58"/>
      <c r="AF155" s="58"/>
      <c r="AG155" s="191"/>
      <c r="AH155" s="191"/>
      <c r="AI155" s="191"/>
      <c r="AJ155" s="191"/>
      <c r="AK155" s="191"/>
      <c r="AL155" s="191"/>
      <c r="AM155" s="191"/>
      <c r="AN155" s="58"/>
      <c r="AO155" s="58"/>
      <c r="AP155" s="58"/>
      <c r="AQ155" s="58"/>
      <c r="AR155" s="58"/>
      <c r="AS155" s="58"/>
      <c r="AT155" s="58"/>
      <c r="AU155" s="191"/>
      <c r="AV155" s="191"/>
      <c r="AW155" s="191"/>
      <c r="AX155" s="191"/>
      <c r="AY155" s="191"/>
      <c r="AZ155" s="191"/>
      <c r="BA155" s="191"/>
      <c r="BB155" s="191"/>
      <c r="BC155" s="191"/>
      <c r="BD155" s="191"/>
      <c r="BE155" s="58"/>
      <c r="BF155" s="58"/>
      <c r="BG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58"/>
      <c r="BW155" s="58"/>
      <c r="BX155" s="58"/>
      <c r="BY155" s="58"/>
      <c r="BZ155" s="187" t="str">
        <f ca="1">IF(AA153=EVEN(AA153),"j","b")</f>
        <v>j</v>
      </c>
      <c r="CA155" s="187"/>
      <c r="CB155" s="187"/>
      <c r="CC155" s="187"/>
      <c r="CD155" s="187"/>
      <c r="CE155" s="187"/>
      <c r="CF155" s="84"/>
      <c r="CG155" s="84"/>
      <c r="CH155" s="84"/>
      <c r="CI155" s="84"/>
      <c r="CJ155" s="84"/>
      <c r="CK155" s="84"/>
      <c r="CL155" s="84"/>
      <c r="CM155" s="84"/>
      <c r="CN155" s="84"/>
      <c r="CO155" s="84"/>
      <c r="CP155" s="58"/>
      <c r="CQ155" s="58"/>
      <c r="CR155" s="58"/>
      <c r="CS155" s="58"/>
    </row>
    <row r="156" spans="5:117" ht="3" customHeight="1" x14ac:dyDescent="0.35">
      <c r="E156" s="58"/>
      <c r="F156" s="85"/>
      <c r="G156" s="85"/>
      <c r="H156" s="85"/>
      <c r="I156" s="85"/>
      <c r="J156" s="58"/>
      <c r="K156" s="58"/>
      <c r="L156" s="58"/>
      <c r="M156" s="84"/>
      <c r="N156" s="84"/>
      <c r="O156" s="84"/>
      <c r="P156" s="84"/>
      <c r="Q156" s="84"/>
      <c r="R156" s="58"/>
      <c r="S156" s="58"/>
      <c r="T156" s="58"/>
      <c r="U156" s="58"/>
      <c r="X156" s="58"/>
      <c r="Y156" s="58"/>
      <c r="Z156" s="58"/>
      <c r="AA156" s="188"/>
      <c r="AB156" s="188"/>
      <c r="AC156" s="188"/>
      <c r="AD156" s="188"/>
      <c r="AE156" s="58"/>
      <c r="AF156" s="58"/>
      <c r="AG156" s="191"/>
      <c r="AH156" s="191"/>
      <c r="AI156" s="191"/>
      <c r="AJ156" s="191"/>
      <c r="AK156" s="191"/>
      <c r="AL156" s="191"/>
      <c r="AM156" s="191"/>
      <c r="AN156" s="58"/>
      <c r="AO156" s="58"/>
      <c r="AP156" s="58"/>
      <c r="AQ156" s="58"/>
      <c r="AR156" s="58"/>
      <c r="AS156" s="58"/>
      <c r="AT156" s="58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58"/>
      <c r="BF156" s="58"/>
      <c r="BG156" s="58"/>
      <c r="BJ156" s="58"/>
      <c r="BK156" s="84"/>
      <c r="BL156" s="84"/>
      <c r="BM156" s="84"/>
      <c r="BN156" s="84"/>
      <c r="BO156" s="86"/>
      <c r="BP156" s="86"/>
      <c r="BQ156" s="86"/>
      <c r="BR156" s="86"/>
      <c r="BS156" s="86"/>
      <c r="BT156" s="58"/>
      <c r="BU156" s="58"/>
      <c r="BV156" s="58"/>
      <c r="BW156" s="58"/>
      <c r="BX156" s="58"/>
      <c r="BY156" s="58"/>
      <c r="BZ156" s="187"/>
      <c r="CA156" s="187"/>
      <c r="CB156" s="187"/>
      <c r="CC156" s="187"/>
      <c r="CD156" s="187"/>
      <c r="CE156" s="187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58"/>
      <c r="CQ156" s="58"/>
      <c r="CR156" s="58"/>
      <c r="CS156" s="58"/>
    </row>
    <row r="157" spans="5:117" ht="3" customHeight="1" x14ac:dyDescent="0.35"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X157" s="58"/>
      <c r="Y157" s="58"/>
      <c r="Z157" s="58"/>
      <c r="AA157" s="188"/>
      <c r="AB157" s="188"/>
      <c r="AC157" s="188"/>
      <c r="AD157" s="188"/>
      <c r="AE157" s="58"/>
      <c r="AF157" s="85"/>
      <c r="AG157" s="191"/>
      <c r="AH157" s="191"/>
      <c r="AI157" s="191"/>
      <c r="AJ157" s="191"/>
      <c r="AK157" s="191"/>
      <c r="AL157" s="191"/>
      <c r="AM157" s="191"/>
      <c r="AN157" s="58"/>
      <c r="AO157" s="58"/>
      <c r="AP157" s="58"/>
      <c r="AQ157" s="58"/>
      <c r="AR157" s="58"/>
      <c r="AS157" s="58"/>
      <c r="AT157" s="58"/>
      <c r="AU157" s="191"/>
      <c r="AV157" s="191"/>
      <c r="AW157" s="191"/>
      <c r="AX157" s="191"/>
      <c r="AY157" s="191"/>
      <c r="AZ157" s="191"/>
      <c r="BA157" s="191"/>
      <c r="BB157" s="191"/>
      <c r="BC157" s="191"/>
      <c r="BD157" s="191"/>
      <c r="BE157" s="58"/>
      <c r="BF157" s="58"/>
      <c r="BG157" s="58"/>
      <c r="BJ157" s="58"/>
      <c r="BK157" s="84"/>
      <c r="BL157" s="84"/>
      <c r="BM157" s="84"/>
      <c r="BN157" s="84"/>
      <c r="BO157" s="86"/>
      <c r="BP157" s="86"/>
      <c r="BQ157" s="86"/>
      <c r="BR157" s="86"/>
      <c r="BS157" s="86"/>
      <c r="BT157" s="58"/>
      <c r="BU157" s="58"/>
      <c r="BV157" s="58"/>
      <c r="BW157" s="58"/>
      <c r="BX157" s="58"/>
      <c r="BY157" s="58"/>
      <c r="BZ157" s="187"/>
      <c r="CA157" s="187"/>
      <c r="CB157" s="187"/>
      <c r="CC157" s="187"/>
      <c r="CD157" s="187"/>
      <c r="CE157" s="187"/>
      <c r="CF157" s="84"/>
      <c r="CG157" s="84"/>
      <c r="CH157" s="84"/>
      <c r="CI157" s="84"/>
      <c r="CJ157" s="84"/>
      <c r="CK157" s="84"/>
      <c r="CL157" s="84"/>
      <c r="CM157" s="84"/>
      <c r="CN157" s="84"/>
      <c r="CO157" s="84"/>
      <c r="CP157" s="58"/>
      <c r="CQ157" s="58"/>
      <c r="CR157" s="58"/>
      <c r="CS157" s="58"/>
    </row>
    <row r="158" spans="5:117" ht="3" customHeight="1" x14ac:dyDescent="0.35"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X158" s="58"/>
      <c r="Y158" s="58"/>
      <c r="Z158" s="58"/>
      <c r="AA158" s="188"/>
      <c r="AB158" s="188"/>
      <c r="AC158" s="188"/>
      <c r="AD158" s="188"/>
      <c r="AE158" s="58"/>
      <c r="AF158" s="85"/>
      <c r="AG158" s="191"/>
      <c r="AH158" s="191"/>
      <c r="AI158" s="191"/>
      <c r="AJ158" s="191"/>
      <c r="AK158" s="191"/>
      <c r="AL158" s="191"/>
      <c r="AM158" s="191"/>
      <c r="AN158" s="58"/>
      <c r="AO158" s="58"/>
      <c r="AP158" s="58"/>
      <c r="AQ158" s="58"/>
      <c r="AR158" s="58"/>
      <c r="AS158" s="58"/>
      <c r="AT158" s="58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58"/>
      <c r="BF158" s="58"/>
      <c r="BG158" s="58"/>
      <c r="BJ158" s="58"/>
      <c r="BK158" s="84"/>
      <c r="BL158" s="84"/>
      <c r="BM158" s="84"/>
      <c r="BN158" s="84"/>
      <c r="BO158" s="86"/>
      <c r="BP158" s="86"/>
      <c r="BQ158" s="86"/>
      <c r="BR158" s="86"/>
      <c r="BS158" s="86"/>
      <c r="BT158" s="86"/>
      <c r="BU158" s="58"/>
      <c r="BV158" s="58"/>
      <c r="BW158" s="58"/>
      <c r="BX158" s="58"/>
      <c r="BY158" s="58"/>
      <c r="BZ158" s="187"/>
      <c r="CA158" s="187"/>
      <c r="CB158" s="187"/>
      <c r="CC158" s="187"/>
      <c r="CD158" s="187"/>
      <c r="CE158" s="187"/>
      <c r="CF158" s="84"/>
      <c r="CG158" s="84"/>
      <c r="CH158" s="84"/>
      <c r="CI158" s="84"/>
      <c r="CJ158" s="84"/>
      <c r="CK158" s="84"/>
      <c r="CL158" s="84"/>
      <c r="CM158" s="84"/>
      <c r="CN158" s="84"/>
      <c r="CO158" s="84"/>
      <c r="CP158" s="58"/>
      <c r="CQ158" s="58"/>
      <c r="CR158" s="58"/>
      <c r="CS158" s="58"/>
    </row>
    <row r="159" spans="5:117" ht="3" customHeight="1" x14ac:dyDescent="0.35"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X159" s="58"/>
      <c r="Y159" s="58"/>
      <c r="Z159" s="58"/>
      <c r="AA159" s="58"/>
      <c r="AB159" s="58"/>
      <c r="AC159" s="58"/>
      <c r="AD159" s="58"/>
      <c r="AE159" s="58"/>
      <c r="AF159" s="85"/>
      <c r="AG159" s="191"/>
      <c r="AH159" s="191"/>
      <c r="AI159" s="191"/>
      <c r="AJ159" s="191"/>
      <c r="AK159" s="191"/>
      <c r="AL159" s="191"/>
      <c r="AM159" s="191"/>
      <c r="AN159" s="58"/>
      <c r="AO159" s="58"/>
      <c r="AP159" s="58"/>
      <c r="AQ159" s="58"/>
      <c r="AR159" s="58"/>
      <c r="AS159" s="58"/>
      <c r="AT159" s="58"/>
      <c r="AU159" s="191"/>
      <c r="AV159" s="191"/>
      <c r="AW159" s="191"/>
      <c r="AX159" s="191"/>
      <c r="AY159" s="191"/>
      <c r="AZ159" s="191"/>
      <c r="BA159" s="191"/>
      <c r="BB159" s="191"/>
      <c r="BC159" s="191"/>
      <c r="BD159" s="191"/>
      <c r="BE159" s="58"/>
      <c r="BF159" s="58"/>
      <c r="BG159" s="58"/>
      <c r="BJ159" s="58"/>
      <c r="BK159" s="84"/>
      <c r="BL159" s="84"/>
      <c r="BM159" s="84"/>
      <c r="BN159" s="84"/>
      <c r="BO159" s="86"/>
      <c r="BP159" s="86"/>
      <c r="BQ159" s="86"/>
      <c r="BR159" s="86"/>
      <c r="BS159" s="86"/>
      <c r="BT159" s="86"/>
      <c r="BU159" s="58"/>
      <c r="BV159" s="58"/>
      <c r="BW159" s="58"/>
      <c r="BX159" s="58"/>
      <c r="BY159" s="58"/>
      <c r="BZ159" s="187"/>
      <c r="CA159" s="187"/>
      <c r="CB159" s="187"/>
      <c r="CC159" s="187"/>
      <c r="CD159" s="187"/>
      <c r="CE159" s="187"/>
      <c r="CF159" s="84"/>
      <c r="CG159" s="84"/>
      <c r="CH159" s="84"/>
      <c r="CI159" s="84"/>
      <c r="CJ159" s="84"/>
      <c r="CK159" s="84"/>
      <c r="CL159" s="84"/>
      <c r="CM159" s="84"/>
      <c r="CN159" s="84"/>
      <c r="CO159" s="84"/>
      <c r="CP159" s="58"/>
      <c r="CQ159" s="58"/>
      <c r="CR159" s="58"/>
      <c r="CS159" s="58"/>
    </row>
    <row r="160" spans="5:117" ht="3" customHeight="1" x14ac:dyDescent="0.35"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X160" s="58"/>
      <c r="Y160" s="58"/>
      <c r="Z160" s="58"/>
      <c r="AA160" s="58"/>
      <c r="AB160" s="58"/>
      <c r="AC160" s="58"/>
      <c r="AD160" s="58"/>
      <c r="AE160" s="58"/>
      <c r="AF160" s="85"/>
      <c r="AG160" s="191"/>
      <c r="AH160" s="191"/>
      <c r="AI160" s="191"/>
      <c r="AJ160" s="191"/>
      <c r="AK160" s="191"/>
      <c r="AL160" s="191"/>
      <c r="AM160" s="191"/>
      <c r="AN160" s="58"/>
      <c r="AO160" s="58"/>
      <c r="AP160" s="58"/>
      <c r="AQ160" s="58"/>
      <c r="AR160" s="58"/>
      <c r="AS160" s="58"/>
      <c r="AT160" s="58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58"/>
      <c r="BF160" s="58"/>
      <c r="BG160" s="58"/>
      <c r="BJ160" s="58"/>
      <c r="BK160" s="84"/>
      <c r="BL160" s="84"/>
      <c r="BM160" s="84"/>
      <c r="BN160" s="84"/>
      <c r="BO160" s="86"/>
      <c r="BP160" s="86"/>
      <c r="BQ160" s="86"/>
      <c r="BR160" s="86"/>
      <c r="BS160" s="86"/>
      <c r="BT160" s="86"/>
      <c r="BU160" s="58"/>
      <c r="BV160" s="58"/>
      <c r="BW160" s="58"/>
      <c r="BX160" s="58"/>
      <c r="BY160" s="58"/>
      <c r="BZ160" s="187"/>
      <c r="CA160" s="187"/>
      <c r="CB160" s="187"/>
      <c r="CC160" s="187"/>
      <c r="CD160" s="187"/>
      <c r="CE160" s="187"/>
      <c r="CF160" s="84"/>
      <c r="CG160" s="84"/>
      <c r="CH160" s="84"/>
      <c r="CI160" s="84"/>
      <c r="CJ160" s="84"/>
      <c r="CK160" s="84"/>
      <c r="CL160" s="84"/>
      <c r="CM160" s="84"/>
      <c r="CN160" s="84"/>
      <c r="CO160" s="84"/>
      <c r="CP160" s="58"/>
      <c r="CQ160" s="58"/>
      <c r="CR160" s="58"/>
      <c r="CS160" s="58"/>
      <c r="CZ160" s="112"/>
      <c r="DA160" s="112"/>
      <c r="DB160" s="112"/>
      <c r="DC160" s="112"/>
      <c r="DD160" s="112"/>
      <c r="DE160" s="112"/>
      <c r="DF160" s="112"/>
      <c r="DG160" s="112"/>
      <c r="DH160" s="112"/>
      <c r="DI160" s="112"/>
      <c r="DJ160" s="112"/>
      <c r="DK160" s="112"/>
      <c r="DL160" s="112"/>
      <c r="DM160" s="112"/>
    </row>
    <row r="161" spans="5:117" ht="3" customHeight="1" x14ac:dyDescent="0.35"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X161" s="58"/>
      <c r="Y161" s="58"/>
      <c r="Z161" s="58"/>
      <c r="AA161" s="58"/>
      <c r="AB161" s="58"/>
      <c r="AC161" s="58"/>
      <c r="AD161" s="58"/>
      <c r="AE161" s="58"/>
      <c r="AF161" s="85"/>
      <c r="AG161" s="191"/>
      <c r="AH161" s="191"/>
      <c r="AI161" s="191"/>
      <c r="AJ161" s="191"/>
      <c r="AK161" s="191"/>
      <c r="AL161" s="191"/>
      <c r="AM161" s="191"/>
      <c r="AN161" s="58"/>
      <c r="AO161" s="58"/>
      <c r="AP161" s="58"/>
      <c r="AQ161" s="58"/>
      <c r="AR161" s="58"/>
      <c r="AS161" s="58"/>
      <c r="AT161" s="58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58"/>
      <c r="BF161" s="58"/>
      <c r="BG161" s="58"/>
      <c r="BJ161" s="58"/>
      <c r="BK161" s="84"/>
      <c r="BL161" s="84"/>
      <c r="BM161" s="84"/>
      <c r="BN161" s="84"/>
      <c r="BO161" s="86"/>
      <c r="BP161" s="86"/>
      <c r="BQ161" s="86"/>
      <c r="BR161" s="86"/>
      <c r="BS161" s="86"/>
      <c r="BT161" s="86"/>
      <c r="BU161" s="58"/>
      <c r="BV161" s="58"/>
      <c r="BW161" s="58"/>
      <c r="BX161" s="58"/>
      <c r="BY161" s="58"/>
      <c r="BZ161" s="187"/>
      <c r="CA161" s="187"/>
      <c r="CB161" s="187"/>
      <c r="CC161" s="187"/>
      <c r="CD161" s="187"/>
      <c r="CE161" s="187"/>
      <c r="CF161" s="84"/>
      <c r="CG161" s="84"/>
      <c r="CH161" s="84"/>
      <c r="CI161" s="84"/>
      <c r="CJ161" s="84"/>
      <c r="CK161" s="84"/>
      <c r="CL161" s="84"/>
      <c r="CM161" s="84"/>
      <c r="CN161" s="84"/>
      <c r="CO161" s="84"/>
      <c r="CP161" s="58"/>
      <c r="CQ161" s="58"/>
      <c r="CR161" s="58"/>
      <c r="CS161" s="58"/>
      <c r="CZ161" s="112"/>
      <c r="DA161" s="112"/>
      <c r="DB161" s="112"/>
      <c r="DC161" s="112"/>
      <c r="DD161" s="112"/>
      <c r="DE161" s="112"/>
      <c r="DF161" s="112"/>
      <c r="DG161" s="112"/>
      <c r="DH161" s="112"/>
      <c r="DI161" s="112"/>
      <c r="DJ161" s="112"/>
      <c r="DK161" s="112"/>
      <c r="DL161" s="112"/>
      <c r="DM161" s="112"/>
    </row>
    <row r="162" spans="5:117" ht="3" customHeight="1" x14ac:dyDescent="0.35"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X162" s="58"/>
      <c r="Y162" s="58"/>
      <c r="Z162" s="58"/>
      <c r="AA162" s="58"/>
      <c r="AB162" s="58"/>
      <c r="AC162" s="58"/>
      <c r="AD162" s="58"/>
      <c r="AE162" s="58"/>
      <c r="AF162" s="85"/>
      <c r="AG162" s="191"/>
      <c r="AH162" s="191"/>
      <c r="AI162" s="191"/>
      <c r="AJ162" s="191"/>
      <c r="AK162" s="191"/>
      <c r="AL162" s="191"/>
      <c r="AM162" s="191"/>
      <c r="AN162" s="58"/>
      <c r="AO162" s="58"/>
      <c r="AP162" s="58"/>
      <c r="AQ162" s="58"/>
      <c r="AR162" s="58"/>
      <c r="AS162" s="58"/>
      <c r="AT162" s="58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58"/>
      <c r="BF162" s="58"/>
      <c r="BG162" s="58"/>
      <c r="BJ162" s="58"/>
      <c r="BK162" s="84"/>
      <c r="BL162" s="84"/>
      <c r="BM162" s="84"/>
      <c r="BN162" s="84"/>
      <c r="BO162" s="86"/>
      <c r="BP162" s="86"/>
      <c r="BQ162" s="86"/>
      <c r="BR162" s="86"/>
      <c r="BS162" s="86"/>
      <c r="BT162" s="86"/>
      <c r="BU162" s="58"/>
      <c r="BV162" s="58"/>
      <c r="BW162" s="58"/>
      <c r="BX162" s="58"/>
      <c r="BY162" s="58"/>
      <c r="BZ162" s="187"/>
      <c r="CA162" s="187"/>
      <c r="CB162" s="187"/>
      <c r="CC162" s="187"/>
      <c r="CD162" s="187"/>
      <c r="CE162" s="187"/>
      <c r="CF162" s="84"/>
      <c r="CG162" s="84"/>
      <c r="CH162" s="84"/>
      <c r="CI162" s="84"/>
      <c r="CJ162" s="84"/>
      <c r="CK162" s="84"/>
      <c r="CL162" s="84"/>
      <c r="CM162" s="84"/>
      <c r="CN162" s="84"/>
      <c r="CO162" s="84"/>
      <c r="CP162" s="58"/>
      <c r="CQ162" s="58"/>
      <c r="CR162" s="58"/>
      <c r="CS162" s="58"/>
      <c r="CZ162" s="112"/>
      <c r="DA162" s="112"/>
      <c r="DB162" s="112"/>
      <c r="DC162" s="112"/>
      <c r="DD162" s="112"/>
      <c r="DE162" s="112"/>
      <c r="DF162" s="112"/>
      <c r="DG162" s="112"/>
      <c r="DH162" s="112"/>
      <c r="DI162" s="112"/>
      <c r="DJ162" s="112"/>
      <c r="DK162" s="112"/>
      <c r="DL162" s="112"/>
      <c r="DM162" s="112"/>
    </row>
    <row r="163" spans="5:117" ht="3" customHeight="1" x14ac:dyDescent="0.35"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X163" s="58"/>
      <c r="Y163" s="58"/>
      <c r="Z163" s="58"/>
      <c r="AA163" s="58"/>
      <c r="AB163" s="58"/>
      <c r="AC163" s="58"/>
      <c r="AD163" s="58"/>
      <c r="AE163" s="58"/>
      <c r="AF163" s="85"/>
      <c r="AG163" s="191"/>
      <c r="AH163" s="191"/>
      <c r="AI163" s="191"/>
      <c r="AJ163" s="191"/>
      <c r="AK163" s="191"/>
      <c r="AL163" s="191"/>
      <c r="AM163" s="191"/>
      <c r="AN163" s="58"/>
      <c r="AO163" s="58"/>
      <c r="AP163" s="58"/>
      <c r="AQ163" s="58"/>
      <c r="AR163" s="58"/>
      <c r="AS163" s="58"/>
      <c r="AT163" s="58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58"/>
      <c r="BF163" s="58"/>
      <c r="BG163" s="58"/>
      <c r="BJ163" s="58"/>
      <c r="BK163" s="84"/>
      <c r="BL163" s="84"/>
      <c r="BM163" s="84"/>
      <c r="BN163" s="84"/>
      <c r="BO163" s="86"/>
      <c r="BP163" s="86"/>
      <c r="BQ163" s="86"/>
      <c r="BR163" s="86"/>
      <c r="BS163" s="86"/>
      <c r="BT163" s="86"/>
      <c r="BU163" s="58"/>
      <c r="BV163" s="58"/>
      <c r="BW163" s="58"/>
      <c r="BX163" s="58"/>
      <c r="BY163" s="58"/>
      <c r="BZ163" s="187"/>
      <c r="CA163" s="187"/>
      <c r="CB163" s="187"/>
      <c r="CC163" s="187"/>
      <c r="CD163" s="187"/>
      <c r="CE163" s="187"/>
      <c r="CF163" s="84"/>
      <c r="CG163" s="84"/>
      <c r="CH163" s="84"/>
      <c r="CI163" s="84"/>
      <c r="CJ163" s="84"/>
      <c r="CK163" s="84"/>
      <c r="CL163" s="84"/>
      <c r="CM163" s="84"/>
      <c r="CN163" s="84"/>
      <c r="CO163" s="84"/>
      <c r="CP163" s="58"/>
      <c r="CQ163" s="58"/>
      <c r="CR163" s="58"/>
      <c r="CS163" s="58"/>
      <c r="CZ163" s="112"/>
      <c r="DA163" s="112"/>
      <c r="DB163" s="112"/>
      <c r="DC163" s="112"/>
      <c r="DD163" s="112"/>
      <c r="DE163" s="112"/>
      <c r="DF163" s="112"/>
      <c r="DG163" s="112"/>
      <c r="DH163" s="112"/>
      <c r="DI163" s="112"/>
      <c r="DJ163" s="112"/>
      <c r="DK163" s="112"/>
      <c r="DL163" s="112"/>
      <c r="DM163" s="112"/>
    </row>
    <row r="164" spans="5:117" ht="3" customHeight="1" x14ac:dyDescent="0.35"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X164" s="58"/>
      <c r="Y164" s="58"/>
      <c r="Z164" s="58"/>
      <c r="AA164" s="58"/>
      <c r="AB164" s="58"/>
      <c r="AC164" s="58"/>
      <c r="AD164" s="58"/>
      <c r="AE164" s="58"/>
      <c r="AF164" s="85"/>
      <c r="AG164" s="191"/>
      <c r="AH164" s="191"/>
      <c r="AI164" s="191"/>
      <c r="AJ164" s="191"/>
      <c r="AK164" s="191"/>
      <c r="AL164" s="191"/>
      <c r="AM164" s="191"/>
      <c r="AN164" s="58"/>
      <c r="AO164" s="58"/>
      <c r="AP164" s="58"/>
      <c r="AQ164" s="58"/>
      <c r="AR164" s="58"/>
      <c r="AS164" s="58"/>
      <c r="AT164" s="58"/>
      <c r="AU164" s="58"/>
      <c r="AV164" s="85"/>
      <c r="AW164" s="134"/>
      <c r="AX164" s="134"/>
      <c r="AY164" s="134"/>
      <c r="AZ164" s="134"/>
      <c r="BA164" s="58"/>
      <c r="BB164" s="58"/>
      <c r="BC164" s="58"/>
      <c r="BD164" s="58"/>
      <c r="BE164" s="58"/>
      <c r="BF164" s="58"/>
      <c r="BG164" s="58"/>
      <c r="BJ164" s="58"/>
      <c r="BK164" s="84"/>
      <c r="BL164" s="84"/>
      <c r="BM164" s="84"/>
      <c r="BN164" s="84"/>
      <c r="BO164" s="86"/>
      <c r="BP164" s="86"/>
      <c r="BQ164" s="86"/>
      <c r="BR164" s="86"/>
      <c r="BS164" s="86"/>
      <c r="BT164" s="86"/>
      <c r="BU164" s="58"/>
      <c r="BV164" s="58"/>
      <c r="BW164" s="58"/>
      <c r="BX164" s="58"/>
      <c r="BY164" s="58"/>
      <c r="BZ164" s="187"/>
      <c r="CA164" s="187"/>
      <c r="CB164" s="187"/>
      <c r="CC164" s="187"/>
      <c r="CD164" s="187"/>
      <c r="CE164" s="187"/>
      <c r="CF164" s="84"/>
      <c r="CG164" s="84"/>
      <c r="CH164" s="84"/>
      <c r="CI164" s="84"/>
      <c r="CJ164" s="84"/>
      <c r="CK164" s="84"/>
      <c r="CL164" s="84"/>
      <c r="CM164" s="84"/>
      <c r="CN164" s="84"/>
      <c r="CO164" s="84"/>
      <c r="CP164" s="58"/>
      <c r="CQ164" s="58"/>
      <c r="CR164" s="58"/>
      <c r="CS164" s="58"/>
      <c r="CZ164" s="112"/>
      <c r="DA164" s="112"/>
      <c r="DB164" s="112"/>
      <c r="DC164" s="112"/>
      <c r="DD164" s="112"/>
      <c r="DE164" s="112"/>
      <c r="DF164" s="112"/>
      <c r="DG164" s="112"/>
      <c r="DH164" s="112"/>
      <c r="DI164" s="112"/>
      <c r="DJ164" s="112"/>
      <c r="DK164" s="112"/>
      <c r="DL164" s="112"/>
      <c r="DM164" s="112"/>
    </row>
    <row r="165" spans="5:117" ht="3" customHeight="1" x14ac:dyDescent="0.35">
      <c r="E165" s="58"/>
      <c r="F165" s="58"/>
      <c r="G165" s="58"/>
      <c r="H165" s="58"/>
      <c r="I165" s="58"/>
      <c r="J165" s="188">
        <f ca="1">RANDBETWEEN($AT$5,$AY$5)</f>
        <v>48</v>
      </c>
      <c r="K165" s="188"/>
      <c r="L165" s="188"/>
      <c r="M165" s="188"/>
      <c r="N165" s="58"/>
      <c r="O165" s="58"/>
      <c r="P165" s="58"/>
      <c r="Q165" s="58"/>
      <c r="R165" s="58"/>
      <c r="S165" s="58"/>
      <c r="T165" s="58"/>
      <c r="U165" s="58"/>
      <c r="X165" s="58"/>
      <c r="Y165" s="58"/>
      <c r="Z165" s="58"/>
      <c r="AA165" s="58"/>
      <c r="AB165" s="58"/>
      <c r="AC165" s="58"/>
      <c r="AD165" s="58"/>
      <c r="AE165" s="58"/>
      <c r="AF165" s="85"/>
      <c r="AG165" s="191"/>
      <c r="AH165" s="191"/>
      <c r="AI165" s="191"/>
      <c r="AJ165" s="191"/>
      <c r="AK165" s="191"/>
      <c r="AL165" s="191"/>
      <c r="AM165" s="191"/>
      <c r="AN165" s="58"/>
      <c r="AO165" s="58"/>
      <c r="AP165" s="58"/>
      <c r="AQ165" s="58"/>
      <c r="AR165" s="58"/>
      <c r="AS165" s="58"/>
      <c r="AT165" s="58"/>
      <c r="AU165" s="58"/>
      <c r="AV165" s="85"/>
      <c r="AW165" s="134"/>
      <c r="AX165" s="134"/>
      <c r="AY165" s="134"/>
      <c r="AZ165" s="134"/>
      <c r="BA165" s="58"/>
      <c r="BB165" s="58"/>
      <c r="BC165" s="58"/>
      <c r="BD165" s="58"/>
      <c r="BE165" s="58"/>
      <c r="BF165" s="58"/>
      <c r="BG165" s="58"/>
      <c r="BJ165" s="58"/>
      <c r="BK165" s="58"/>
      <c r="BL165" s="58"/>
      <c r="BM165" s="196" t="str">
        <f ca="1">BL143&amp;"⁰"</f>
        <v>20⁰</v>
      </c>
      <c r="BN165" s="196"/>
      <c r="BO165" s="196"/>
      <c r="BP165" s="196"/>
      <c r="BQ165" s="196"/>
      <c r="BR165" s="196"/>
      <c r="BS165" s="196"/>
      <c r="BT165" s="86"/>
      <c r="BU165" s="58"/>
      <c r="BV165" s="58"/>
      <c r="BW165" s="58"/>
      <c r="BX165" s="58"/>
      <c r="BY165" s="58"/>
      <c r="BZ165" s="187"/>
      <c r="CA165" s="187"/>
      <c r="CB165" s="187"/>
      <c r="CC165" s="187"/>
      <c r="CD165" s="187"/>
      <c r="CE165" s="187"/>
      <c r="CF165" s="84"/>
      <c r="CG165" s="84"/>
      <c r="CH165" s="84"/>
      <c r="CI165" s="84"/>
      <c r="CJ165" s="84"/>
      <c r="CK165" s="84"/>
      <c r="CL165" s="84"/>
      <c r="CM165" s="84"/>
      <c r="CN165" s="84"/>
      <c r="CO165" s="84"/>
      <c r="CP165" s="58"/>
      <c r="CQ165" s="58"/>
      <c r="CR165" s="58"/>
      <c r="CS165" s="58"/>
    </row>
    <row r="166" spans="5:117" ht="3" customHeight="1" x14ac:dyDescent="0.35">
      <c r="E166" s="58"/>
      <c r="F166" s="58"/>
      <c r="G166" s="58"/>
      <c r="H166" s="58"/>
      <c r="I166" s="58"/>
      <c r="J166" s="188"/>
      <c r="K166" s="188"/>
      <c r="L166" s="188"/>
      <c r="M166" s="188"/>
      <c r="N166" s="58"/>
      <c r="O166" s="58"/>
      <c r="P166" s="58"/>
      <c r="Q166" s="58"/>
      <c r="R166" s="58"/>
      <c r="S166" s="58"/>
      <c r="T166" s="58"/>
      <c r="U166" s="58"/>
      <c r="X166" s="58"/>
      <c r="Y166" s="58"/>
      <c r="Z166" s="58"/>
      <c r="AA166" s="58"/>
      <c r="AB166" s="58"/>
      <c r="AC166" s="58"/>
      <c r="AD166" s="58"/>
      <c r="AE166" s="58"/>
      <c r="AF166" s="85"/>
      <c r="AG166" s="191"/>
      <c r="AH166" s="191"/>
      <c r="AI166" s="191"/>
      <c r="AJ166" s="191"/>
      <c r="AK166" s="191"/>
      <c r="AL166" s="191"/>
      <c r="AM166" s="191"/>
      <c r="AN166" s="58"/>
      <c r="AO166" s="58"/>
      <c r="AP166" s="58"/>
      <c r="AQ166" s="58"/>
      <c r="AR166" s="58"/>
      <c r="AS166" s="58"/>
      <c r="AT166" s="58"/>
      <c r="AU166" s="58"/>
      <c r="AV166" s="85"/>
      <c r="AW166" s="134"/>
      <c r="AX166" s="134"/>
      <c r="AY166" s="134"/>
      <c r="AZ166" s="134"/>
      <c r="BA166" s="58"/>
      <c r="BB166" s="58"/>
      <c r="BC166" s="58"/>
      <c r="BD166" s="58"/>
      <c r="BE166" s="58"/>
      <c r="BF166" s="58"/>
      <c r="BG166" s="58"/>
      <c r="BJ166" s="58"/>
      <c r="BK166" s="58"/>
      <c r="BL166" s="58"/>
      <c r="BM166" s="196"/>
      <c r="BN166" s="196"/>
      <c r="BO166" s="196"/>
      <c r="BP166" s="196"/>
      <c r="BQ166" s="196"/>
      <c r="BR166" s="196"/>
      <c r="BS166" s="196"/>
      <c r="BT166" s="86"/>
      <c r="BU166" s="58"/>
      <c r="BV166" s="58"/>
      <c r="BW166" s="58"/>
      <c r="BX166" s="58"/>
      <c r="BY166" s="58"/>
      <c r="BZ166" s="187"/>
      <c r="CA166" s="187"/>
      <c r="CB166" s="187"/>
      <c r="CC166" s="187"/>
      <c r="CD166" s="187"/>
      <c r="CE166" s="187"/>
      <c r="CF166" s="58"/>
      <c r="CG166" s="58"/>
      <c r="CH166" s="84"/>
      <c r="CI166" s="84"/>
      <c r="CJ166" s="84"/>
      <c r="CK166" s="84"/>
      <c r="CL166" s="84"/>
      <c r="CM166" s="84"/>
      <c r="CN166" s="84"/>
      <c r="CO166" s="58"/>
      <c r="CP166" s="58"/>
      <c r="CQ166" s="58"/>
      <c r="CR166" s="58"/>
      <c r="CS166" s="58"/>
    </row>
    <row r="167" spans="5:117" ht="3" customHeight="1" x14ac:dyDescent="0.35">
      <c r="E167" s="58"/>
      <c r="F167" s="58"/>
      <c r="G167" s="58"/>
      <c r="H167" s="58"/>
      <c r="I167" s="58"/>
      <c r="J167" s="188"/>
      <c r="K167" s="188"/>
      <c r="L167" s="188"/>
      <c r="M167" s="188"/>
      <c r="N167" s="58"/>
      <c r="O167" s="58"/>
      <c r="P167" s="58"/>
      <c r="Q167" s="58"/>
      <c r="R167" s="58"/>
      <c r="S167" s="58"/>
      <c r="T167" s="58"/>
      <c r="U167" s="58"/>
      <c r="X167" s="58"/>
      <c r="Y167" s="58"/>
      <c r="Z167" s="58"/>
      <c r="AA167" s="58"/>
      <c r="AB167" s="58"/>
      <c r="AC167" s="58"/>
      <c r="AD167" s="58"/>
      <c r="AE167" s="58"/>
      <c r="AF167" s="85"/>
      <c r="AG167" s="191"/>
      <c r="AH167" s="191"/>
      <c r="AI167" s="191"/>
      <c r="AJ167" s="191"/>
      <c r="AK167" s="191"/>
      <c r="AL167" s="191"/>
      <c r="AM167" s="191"/>
      <c r="AN167" s="58"/>
      <c r="AO167" s="58"/>
      <c r="AP167" s="58"/>
      <c r="AQ167" s="58"/>
      <c r="AR167" s="58"/>
      <c r="AS167" s="58"/>
      <c r="AT167" s="58"/>
      <c r="AU167" s="58"/>
      <c r="AV167" s="85"/>
      <c r="AW167" s="85"/>
      <c r="AX167" s="85"/>
      <c r="AY167" s="85"/>
      <c r="AZ167" s="85"/>
      <c r="BA167" s="58"/>
      <c r="BB167" s="58"/>
      <c r="BC167" s="58"/>
      <c r="BD167" s="58"/>
      <c r="BE167" s="58"/>
      <c r="BF167" s="58"/>
      <c r="BG167" s="58"/>
      <c r="BJ167" s="58"/>
      <c r="BK167" s="58"/>
      <c r="BL167" s="58"/>
      <c r="BM167" s="196"/>
      <c r="BN167" s="196"/>
      <c r="BO167" s="196"/>
      <c r="BP167" s="196"/>
      <c r="BQ167" s="196"/>
      <c r="BR167" s="196"/>
      <c r="BS167" s="196"/>
      <c r="BT167" s="86"/>
      <c r="BU167" s="58"/>
      <c r="BV167" s="58"/>
      <c r="BW167" s="58"/>
      <c r="BX167" s="58"/>
      <c r="BY167" s="58"/>
      <c r="BZ167" s="187"/>
      <c r="CA167" s="187"/>
      <c r="CB167" s="187"/>
      <c r="CC167" s="187"/>
      <c r="CD167" s="187"/>
      <c r="CE167" s="187"/>
      <c r="CF167" s="58"/>
      <c r="CG167" s="58"/>
      <c r="CH167" s="58"/>
      <c r="CI167" s="58"/>
      <c r="CJ167" s="58"/>
      <c r="CK167" s="58"/>
      <c r="CL167" s="58"/>
      <c r="CM167" s="58"/>
      <c r="CN167" s="58"/>
      <c r="CO167" s="58"/>
      <c r="CP167" s="58"/>
      <c r="CQ167" s="58"/>
      <c r="CR167" s="58"/>
      <c r="CS167" s="58"/>
    </row>
    <row r="168" spans="5:117" ht="3" customHeight="1" x14ac:dyDescent="0.25">
      <c r="E168" s="58"/>
      <c r="F168" s="58"/>
      <c r="G168" s="58"/>
      <c r="H168" s="58"/>
      <c r="I168" s="58"/>
      <c r="J168" s="188"/>
      <c r="K168" s="188"/>
      <c r="L168" s="188"/>
      <c r="M168" s="188"/>
      <c r="N168" s="58"/>
      <c r="O168" s="58"/>
      <c r="P168" s="58"/>
      <c r="Q168" s="58"/>
      <c r="R168" s="58"/>
      <c r="S168" s="58"/>
      <c r="T168" s="58"/>
      <c r="U168" s="58"/>
      <c r="X168" s="58"/>
      <c r="Y168" s="58"/>
      <c r="Z168" s="58"/>
      <c r="AA168" s="58"/>
      <c r="AB168" s="58"/>
      <c r="AC168" s="58"/>
      <c r="AD168" s="58"/>
      <c r="AE168" s="58"/>
      <c r="AF168" s="85"/>
      <c r="AG168" s="191"/>
      <c r="AH168" s="191"/>
      <c r="AI168" s="191"/>
      <c r="AJ168" s="191"/>
      <c r="AK168" s="191"/>
      <c r="AL168" s="191"/>
      <c r="AM168" s="191"/>
      <c r="AN168" s="58"/>
      <c r="AO168" s="58"/>
      <c r="AP168" s="58"/>
      <c r="AQ168" s="58"/>
      <c r="AR168" s="58"/>
      <c r="AS168" s="58"/>
      <c r="AT168" s="58"/>
      <c r="AU168" s="58"/>
      <c r="AV168" s="85"/>
      <c r="AW168" s="85"/>
      <c r="AX168" s="85"/>
      <c r="AY168" s="85"/>
      <c r="AZ168" s="85"/>
      <c r="BA168" s="58"/>
      <c r="BB168" s="58"/>
      <c r="BC168" s="58"/>
      <c r="BD168" s="58"/>
      <c r="BE168" s="58"/>
      <c r="BF168" s="58"/>
      <c r="BG168" s="58"/>
      <c r="BJ168" s="58"/>
      <c r="BK168" s="58"/>
      <c r="BL168" s="58"/>
      <c r="BM168" s="196"/>
      <c r="BN168" s="196"/>
      <c r="BO168" s="196"/>
      <c r="BP168" s="196"/>
      <c r="BQ168" s="196"/>
      <c r="BR168" s="196"/>
      <c r="BS168" s="196"/>
      <c r="BT168" s="58"/>
      <c r="BU168" s="58"/>
      <c r="BV168" s="58"/>
      <c r="BW168" s="58"/>
      <c r="BX168" s="58"/>
      <c r="BY168" s="58"/>
      <c r="BZ168" s="187"/>
      <c r="CA168" s="187"/>
      <c r="CB168" s="187"/>
      <c r="CC168" s="187"/>
      <c r="CD168" s="187"/>
      <c r="CE168" s="187"/>
      <c r="CF168" s="58"/>
      <c r="CG168" s="58"/>
      <c r="CH168" s="58"/>
      <c r="CI168" s="58"/>
      <c r="CJ168" s="58"/>
      <c r="CK168" s="58"/>
      <c r="CL168" s="58"/>
      <c r="CM168" s="58"/>
      <c r="CN168" s="58"/>
      <c r="CO168" s="58"/>
      <c r="CP168" s="58"/>
      <c r="CQ168" s="58"/>
      <c r="CR168" s="58"/>
      <c r="CS168" s="58"/>
    </row>
    <row r="169" spans="5:117" ht="3" customHeight="1" x14ac:dyDescent="0.35">
      <c r="E169" s="58"/>
      <c r="F169" s="58"/>
      <c r="G169" s="58"/>
      <c r="H169" s="58"/>
      <c r="I169" s="58"/>
      <c r="J169" s="188"/>
      <c r="K169" s="188"/>
      <c r="L169" s="188"/>
      <c r="M169" s="188"/>
      <c r="N169" s="58"/>
      <c r="O169" s="58"/>
      <c r="P169" s="58"/>
      <c r="Q169" s="58"/>
      <c r="R169" s="58"/>
      <c r="S169" s="58"/>
      <c r="T169" s="58"/>
      <c r="U169" s="58"/>
      <c r="X169" s="58"/>
      <c r="Y169" s="58"/>
      <c r="Z169" s="58"/>
      <c r="AA169" s="58"/>
      <c r="AB169" s="58"/>
      <c r="AC169" s="58"/>
      <c r="AD169" s="58"/>
      <c r="AE169" s="58"/>
      <c r="AF169" s="85"/>
      <c r="AG169" s="191"/>
      <c r="AH169" s="191"/>
      <c r="AI169" s="191"/>
      <c r="AJ169" s="191"/>
      <c r="AK169" s="191"/>
      <c r="AL169" s="191"/>
      <c r="AM169" s="191"/>
      <c r="AN169" s="58"/>
      <c r="AO169" s="58"/>
      <c r="AP169" s="58"/>
      <c r="AQ169" s="58"/>
      <c r="AR169" s="58"/>
      <c r="AS169" s="58"/>
      <c r="AT169" s="58"/>
      <c r="AU169" s="58"/>
      <c r="AV169" s="85"/>
      <c r="AW169" s="85"/>
      <c r="AX169" s="85"/>
      <c r="AY169" s="85"/>
      <c r="AZ169" s="85"/>
      <c r="BA169" s="58"/>
      <c r="BB169" s="58"/>
      <c r="BC169" s="58"/>
      <c r="BD169" s="58"/>
      <c r="BE169" s="58"/>
      <c r="BF169" s="58"/>
      <c r="BG169" s="58"/>
      <c r="BJ169" s="58"/>
      <c r="BK169" s="58"/>
      <c r="BL169" s="58"/>
      <c r="BM169" s="196"/>
      <c r="BN169" s="196"/>
      <c r="BO169" s="196"/>
      <c r="BP169" s="196"/>
      <c r="BQ169" s="196"/>
      <c r="BR169" s="196"/>
      <c r="BS169" s="196"/>
      <c r="BT169" s="86"/>
      <c r="BU169" s="58"/>
      <c r="BV169" s="58"/>
      <c r="BW169" s="58"/>
      <c r="BX169" s="58"/>
      <c r="BY169" s="58"/>
      <c r="BZ169" s="187"/>
      <c r="CA169" s="187"/>
      <c r="CB169" s="187"/>
      <c r="CC169" s="187"/>
      <c r="CD169" s="187"/>
      <c r="CE169" s="187"/>
      <c r="CF169" s="58"/>
      <c r="CG169" s="58"/>
      <c r="CH169" s="58"/>
      <c r="CI169" s="58"/>
      <c r="CJ169" s="58"/>
      <c r="CK169" s="58"/>
      <c r="CL169" s="58"/>
      <c r="CM169" s="58"/>
      <c r="CN169" s="58"/>
      <c r="CO169" s="58"/>
      <c r="CP169" s="58"/>
      <c r="CQ169" s="58"/>
      <c r="CR169" s="58"/>
      <c r="CS169" s="58"/>
    </row>
    <row r="170" spans="5:117" ht="3" customHeight="1" x14ac:dyDescent="0.35">
      <c r="E170" s="58"/>
      <c r="F170" s="58"/>
      <c r="G170" s="58"/>
      <c r="H170" s="58"/>
      <c r="I170" s="58"/>
      <c r="J170" s="188"/>
      <c r="K170" s="188"/>
      <c r="L170" s="188"/>
      <c r="M170" s="188"/>
      <c r="N170" s="58"/>
      <c r="O170" s="58"/>
      <c r="P170" s="58"/>
      <c r="Q170" s="58"/>
      <c r="R170" s="58"/>
      <c r="S170" s="58"/>
      <c r="T170" s="58"/>
      <c r="U170" s="58"/>
      <c r="X170" s="58"/>
      <c r="Y170" s="58"/>
      <c r="Z170" s="58"/>
      <c r="AA170" s="58"/>
      <c r="AB170" s="58"/>
      <c r="AC170" s="58"/>
      <c r="AD170" s="58"/>
      <c r="AE170" s="58"/>
      <c r="AF170" s="85"/>
      <c r="AG170" s="85"/>
      <c r="AH170" s="85"/>
      <c r="AI170" s="84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85"/>
      <c r="AW170" s="85"/>
      <c r="AX170" s="85"/>
      <c r="AY170" s="85"/>
      <c r="AZ170" s="85"/>
      <c r="BA170" s="58"/>
      <c r="BB170" s="58"/>
      <c r="BC170" s="58"/>
      <c r="BD170" s="58"/>
      <c r="BE170" s="58"/>
      <c r="BF170" s="58"/>
      <c r="BG170" s="58"/>
      <c r="BJ170" s="58"/>
      <c r="BK170" s="58"/>
      <c r="BL170" s="58"/>
      <c r="BM170" s="196"/>
      <c r="BN170" s="196"/>
      <c r="BO170" s="196"/>
      <c r="BP170" s="196"/>
      <c r="BQ170" s="196"/>
      <c r="BR170" s="196"/>
      <c r="BS170" s="196"/>
      <c r="BT170" s="86"/>
      <c r="BU170" s="58"/>
      <c r="BV170" s="58"/>
      <c r="BW170" s="58"/>
      <c r="BX170" s="58"/>
      <c r="BY170" s="58"/>
      <c r="BZ170" s="187"/>
      <c r="CA170" s="187"/>
      <c r="CB170" s="187"/>
      <c r="CC170" s="187"/>
      <c r="CD170" s="187"/>
      <c r="CE170" s="187"/>
      <c r="CF170" s="58"/>
      <c r="CG170" s="58"/>
      <c r="CH170" s="58"/>
      <c r="CI170" s="58"/>
      <c r="CJ170" s="58"/>
      <c r="CK170" s="58"/>
      <c r="CL170" s="58"/>
      <c r="CM170" s="58"/>
      <c r="CN170" s="58"/>
      <c r="CO170" s="58"/>
      <c r="CP170" s="58"/>
      <c r="CQ170" s="58"/>
      <c r="CR170" s="58"/>
      <c r="CS170" s="58"/>
    </row>
    <row r="171" spans="5:117" ht="3" customHeight="1" x14ac:dyDescent="0.35"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X171" s="58"/>
      <c r="Y171" s="58"/>
      <c r="Z171" s="58"/>
      <c r="AA171" s="58"/>
      <c r="AB171" s="58"/>
      <c r="AC171" s="58"/>
      <c r="AD171" s="58"/>
      <c r="AE171" s="58"/>
      <c r="AF171" s="85"/>
      <c r="AG171" s="85"/>
      <c r="AH171" s="85"/>
      <c r="AI171" s="84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85"/>
      <c r="AW171" s="85"/>
      <c r="AX171" s="85"/>
      <c r="AY171" s="84"/>
      <c r="AZ171" s="84"/>
      <c r="BA171" s="84"/>
      <c r="BB171" s="84"/>
      <c r="BC171" s="58"/>
      <c r="BD171" s="58"/>
      <c r="BE171" s="58"/>
      <c r="BF171" s="58"/>
      <c r="BG171" s="58"/>
      <c r="BJ171" s="58"/>
      <c r="BK171" s="58"/>
      <c r="BL171" s="58"/>
      <c r="BM171" s="196"/>
      <c r="BN171" s="196"/>
      <c r="BO171" s="196"/>
      <c r="BP171" s="196"/>
      <c r="BQ171" s="196"/>
      <c r="BR171" s="196"/>
      <c r="BS171" s="196"/>
      <c r="BT171" s="86"/>
      <c r="BU171" s="58"/>
      <c r="BV171" s="58"/>
      <c r="BW171" s="58"/>
      <c r="BX171" s="58"/>
      <c r="BY171" s="58"/>
      <c r="BZ171" s="58"/>
      <c r="CA171" s="58"/>
      <c r="CB171" s="58"/>
      <c r="CC171" s="58"/>
      <c r="CD171" s="58"/>
      <c r="CE171" s="58"/>
      <c r="CF171" s="58"/>
      <c r="CG171" s="58"/>
      <c r="CH171" s="85"/>
      <c r="CI171" s="85"/>
      <c r="CJ171" s="85"/>
      <c r="CK171" s="85"/>
      <c r="CL171" s="85"/>
      <c r="CM171" s="85"/>
      <c r="CN171" s="85"/>
      <c r="CO171" s="58"/>
      <c r="CP171" s="58"/>
      <c r="CQ171" s="58"/>
      <c r="CR171" s="58"/>
      <c r="CS171" s="58"/>
    </row>
    <row r="172" spans="5:117" ht="3" customHeight="1" x14ac:dyDescent="0.35"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X172" s="58"/>
      <c r="Y172" s="58"/>
      <c r="Z172" s="58"/>
      <c r="AA172" s="58"/>
      <c r="AB172" s="58"/>
      <c r="AC172" s="58"/>
      <c r="AD172" s="58"/>
      <c r="AE172" s="58"/>
      <c r="AF172" s="85"/>
      <c r="AG172" s="85"/>
      <c r="AH172" s="85"/>
      <c r="AI172" s="84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84"/>
      <c r="AZ172" s="84"/>
      <c r="BA172" s="84"/>
      <c r="BB172" s="84"/>
      <c r="BC172" s="58"/>
      <c r="BD172" s="58"/>
      <c r="BE172" s="58"/>
      <c r="BF172" s="58"/>
      <c r="BG172" s="58"/>
      <c r="BJ172" s="58"/>
      <c r="BK172" s="58"/>
      <c r="BL172" s="58"/>
      <c r="BM172" s="196"/>
      <c r="BN172" s="196"/>
      <c r="BO172" s="196"/>
      <c r="BP172" s="196"/>
      <c r="BQ172" s="196"/>
      <c r="BR172" s="196"/>
      <c r="BS172" s="196"/>
      <c r="BT172" s="86"/>
      <c r="BU172" s="58"/>
      <c r="BV172" s="58"/>
      <c r="BW172" s="58"/>
      <c r="BX172" s="58"/>
      <c r="BY172" s="58"/>
      <c r="BZ172" s="58"/>
      <c r="CA172" s="58"/>
      <c r="CB172" s="58"/>
      <c r="CC172" s="58"/>
      <c r="CD172" s="58"/>
      <c r="CE172" s="58"/>
      <c r="CF172" s="58"/>
      <c r="CG172" s="58"/>
      <c r="CH172" s="85"/>
      <c r="CI172" s="85"/>
      <c r="CJ172" s="85"/>
      <c r="CK172" s="85"/>
      <c r="CL172" s="85"/>
      <c r="CM172" s="85"/>
      <c r="CN172" s="85"/>
      <c r="CO172" s="58"/>
      <c r="CP172" s="58"/>
      <c r="CQ172" s="58"/>
      <c r="CR172" s="58"/>
      <c r="CS172" s="58"/>
    </row>
    <row r="173" spans="5:117" ht="3" customHeight="1" x14ac:dyDescent="0.35"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X173" s="58"/>
      <c r="Y173" s="58"/>
      <c r="Z173" s="58"/>
      <c r="AA173" s="58"/>
      <c r="AB173" s="58"/>
      <c r="AC173" s="58"/>
      <c r="AD173" s="58"/>
      <c r="AE173" s="58"/>
      <c r="AF173" s="85"/>
      <c r="AG173" s="85"/>
      <c r="AH173" s="85"/>
      <c r="AI173" s="84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84"/>
      <c r="AZ173" s="84"/>
      <c r="BA173" s="84"/>
      <c r="BB173" s="84"/>
      <c r="BC173" s="58"/>
      <c r="BD173" s="58"/>
      <c r="BE173" s="58"/>
      <c r="BF173" s="58"/>
      <c r="BG173" s="58"/>
      <c r="BJ173" s="58"/>
      <c r="BK173" s="58"/>
      <c r="BL173" s="58"/>
      <c r="BM173" s="196"/>
      <c r="BN173" s="196"/>
      <c r="BO173" s="196"/>
      <c r="BP173" s="196"/>
      <c r="BQ173" s="196"/>
      <c r="BR173" s="196"/>
      <c r="BS173" s="196"/>
      <c r="BT173" s="86"/>
      <c r="BU173" s="58"/>
      <c r="BV173" s="58"/>
      <c r="BW173" s="58"/>
      <c r="BX173" s="58"/>
      <c r="BY173" s="58"/>
      <c r="BZ173" s="58"/>
      <c r="CA173" s="58"/>
      <c r="CB173" s="58"/>
      <c r="CC173" s="58"/>
      <c r="CD173" s="58"/>
      <c r="CE173" s="58"/>
      <c r="CF173" s="58"/>
      <c r="CG173" s="58"/>
      <c r="CH173" s="85"/>
      <c r="CI173" s="85"/>
      <c r="CJ173" s="85"/>
      <c r="CK173" s="85"/>
      <c r="CL173" s="85"/>
      <c r="CM173" s="85"/>
      <c r="CN173" s="85"/>
      <c r="CO173" s="58"/>
      <c r="CP173" s="58"/>
      <c r="CQ173" s="58"/>
      <c r="CR173" s="58"/>
      <c r="CS173" s="58"/>
    </row>
    <row r="174" spans="5:117" ht="3" customHeight="1" x14ac:dyDescent="0.35"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X174" s="58"/>
      <c r="Y174" s="58"/>
      <c r="Z174" s="58"/>
      <c r="AA174" s="58"/>
      <c r="AB174" s="58"/>
      <c r="AC174" s="58"/>
      <c r="AD174" s="58"/>
      <c r="AE174" s="58"/>
      <c r="AF174" s="85"/>
      <c r="AG174" s="85"/>
      <c r="AH174" s="85"/>
      <c r="AI174" s="84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84"/>
      <c r="AZ174" s="84"/>
      <c r="BA174" s="84"/>
      <c r="BB174" s="84"/>
      <c r="BC174" s="58"/>
      <c r="BD174" s="58"/>
      <c r="BE174" s="58"/>
      <c r="BF174" s="58"/>
      <c r="BG174" s="58"/>
      <c r="BJ174" s="58"/>
      <c r="BK174" s="58"/>
      <c r="BL174" s="58"/>
      <c r="BM174" s="196"/>
      <c r="BN174" s="196"/>
      <c r="BO174" s="196"/>
      <c r="BP174" s="196"/>
      <c r="BQ174" s="196"/>
      <c r="BR174" s="196"/>
      <c r="BS174" s="196"/>
      <c r="BT174" s="86"/>
      <c r="BU174" s="58"/>
      <c r="BV174" s="58"/>
      <c r="BW174" s="58"/>
      <c r="BX174" s="58"/>
      <c r="BY174" s="58"/>
      <c r="BZ174" s="58"/>
      <c r="CA174" s="58"/>
      <c r="CB174" s="58"/>
      <c r="CC174" s="58"/>
      <c r="CD174" s="58"/>
      <c r="CE174" s="58"/>
      <c r="CF174" s="58"/>
      <c r="CG174" s="58"/>
      <c r="CH174" s="85"/>
      <c r="CI174" s="85"/>
      <c r="CJ174" s="85"/>
      <c r="CK174" s="85"/>
      <c r="CL174" s="85"/>
      <c r="CM174" s="85"/>
      <c r="CN174" s="85"/>
      <c r="CO174" s="58"/>
      <c r="CP174" s="58"/>
      <c r="CQ174" s="58"/>
      <c r="CR174" s="58"/>
      <c r="CS174" s="58"/>
      <c r="CW174" s="112"/>
      <c r="CX174" s="112"/>
      <c r="CY174" s="112"/>
    </row>
    <row r="175" spans="5:117" ht="3" customHeight="1" x14ac:dyDescent="0.35"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84"/>
      <c r="AZ175" s="84"/>
      <c r="BA175" s="84"/>
      <c r="BB175" s="84"/>
      <c r="BC175" s="58"/>
      <c r="BD175" s="58"/>
      <c r="BE175" s="58"/>
      <c r="BF175" s="58"/>
      <c r="BG175" s="58"/>
      <c r="BJ175" s="58"/>
      <c r="BK175" s="58"/>
      <c r="BL175" s="58"/>
      <c r="BM175" s="196"/>
      <c r="BN175" s="196"/>
      <c r="BO175" s="196"/>
      <c r="BP175" s="196"/>
      <c r="BQ175" s="196"/>
      <c r="BR175" s="196"/>
      <c r="BS175" s="196"/>
      <c r="BT175" s="86"/>
      <c r="BU175" s="58"/>
      <c r="BV175" s="58"/>
      <c r="BW175" s="58"/>
      <c r="BX175" s="58"/>
      <c r="BY175" s="58"/>
      <c r="BZ175" s="58"/>
      <c r="CA175" s="58"/>
      <c r="CB175" s="58"/>
      <c r="CC175" s="58"/>
      <c r="CD175" s="58"/>
      <c r="CE175" s="58"/>
      <c r="CF175" s="58"/>
      <c r="CG175" s="58"/>
      <c r="CH175" s="85"/>
      <c r="CI175" s="85"/>
      <c r="CJ175" s="85"/>
      <c r="CK175" s="85"/>
      <c r="CL175" s="85"/>
      <c r="CM175" s="85"/>
      <c r="CN175" s="85"/>
      <c r="CO175" s="58"/>
      <c r="CP175" s="58"/>
      <c r="CQ175" s="58"/>
      <c r="CR175" s="58"/>
      <c r="CS175" s="58"/>
      <c r="CW175" s="112"/>
      <c r="CX175" s="112"/>
      <c r="CY175" s="112"/>
    </row>
    <row r="176" spans="5:117" ht="3" customHeight="1" x14ac:dyDescent="0.35"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84"/>
      <c r="AZ176" s="84"/>
      <c r="BA176" s="84"/>
      <c r="BB176" s="84"/>
      <c r="BC176" s="58"/>
      <c r="BD176" s="58"/>
      <c r="BE176" s="58"/>
      <c r="BF176" s="58"/>
      <c r="BG176" s="58"/>
      <c r="BJ176" s="58"/>
      <c r="BK176" s="58"/>
      <c r="BL176" s="58"/>
      <c r="BM176" s="196"/>
      <c r="BN176" s="196"/>
      <c r="BO176" s="196"/>
      <c r="BP176" s="196"/>
      <c r="BQ176" s="196"/>
      <c r="BR176" s="196"/>
      <c r="BS176" s="196"/>
      <c r="BT176" s="86"/>
      <c r="BU176" s="58"/>
      <c r="BV176" s="58"/>
      <c r="BW176" s="58"/>
      <c r="BX176" s="58"/>
      <c r="BY176" s="58"/>
      <c r="BZ176" s="58"/>
      <c r="CA176" s="58"/>
      <c r="CB176" s="58"/>
      <c r="CC176" s="58"/>
      <c r="CD176" s="58"/>
      <c r="CE176" s="58"/>
      <c r="CF176" s="58"/>
      <c r="CG176" s="58"/>
      <c r="CH176" s="85"/>
      <c r="CI176" s="85"/>
      <c r="CJ176" s="85"/>
      <c r="CK176" s="85"/>
      <c r="CL176" s="85"/>
      <c r="CM176" s="85"/>
      <c r="CN176" s="85"/>
      <c r="CO176" s="58"/>
      <c r="CP176" s="58"/>
      <c r="CQ176" s="58"/>
      <c r="CR176" s="58"/>
      <c r="CS176" s="58"/>
      <c r="CW176" s="112"/>
      <c r="CX176" s="112"/>
      <c r="CY176" s="112"/>
    </row>
    <row r="177" spans="5:116" ht="3" customHeight="1" x14ac:dyDescent="0.35"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84"/>
      <c r="AZ177" s="84"/>
      <c r="BA177" s="84"/>
      <c r="BB177" s="84"/>
      <c r="BC177" s="58"/>
      <c r="BD177" s="58"/>
      <c r="BE177" s="58"/>
      <c r="BF177" s="58"/>
      <c r="BG177" s="58"/>
      <c r="BJ177" s="58"/>
      <c r="BK177" s="58"/>
      <c r="BL177" s="58"/>
      <c r="BM177" s="196"/>
      <c r="BN177" s="196"/>
      <c r="BO177" s="196"/>
      <c r="BP177" s="196"/>
      <c r="BQ177" s="196"/>
      <c r="BR177" s="196"/>
      <c r="BS177" s="196"/>
      <c r="BT177" s="86"/>
      <c r="BU177" s="58"/>
      <c r="BV177" s="58"/>
      <c r="BW177" s="58"/>
      <c r="BX177" s="58"/>
      <c r="BY177" s="58"/>
      <c r="BZ177" s="58"/>
      <c r="CA177" s="58"/>
      <c r="CB177" s="58"/>
      <c r="CC177" s="58"/>
      <c r="CD177" s="58"/>
      <c r="CE177" s="58"/>
      <c r="CF177" s="58"/>
      <c r="CG177" s="58"/>
      <c r="CH177" s="85"/>
      <c r="CI177" s="85"/>
      <c r="CJ177" s="85"/>
      <c r="CK177" s="85"/>
      <c r="CL177" s="85"/>
      <c r="CM177" s="85"/>
      <c r="CN177" s="85"/>
      <c r="CO177" s="58"/>
      <c r="CP177" s="58"/>
      <c r="CQ177" s="58"/>
      <c r="CR177" s="58"/>
      <c r="CS177" s="58"/>
      <c r="CW177" s="112"/>
      <c r="CX177" s="112"/>
      <c r="CY177" s="112"/>
    </row>
    <row r="178" spans="5:116" ht="3" customHeight="1" x14ac:dyDescent="0.25"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84"/>
      <c r="AZ178" s="84"/>
      <c r="BA178" s="84"/>
      <c r="BB178" s="84"/>
      <c r="BC178" s="58"/>
      <c r="BD178" s="58"/>
      <c r="BE178" s="58"/>
      <c r="BF178" s="58"/>
      <c r="BG178" s="58"/>
      <c r="BJ178" s="58"/>
      <c r="BK178" s="58"/>
      <c r="BL178" s="58"/>
      <c r="BM178" s="196"/>
      <c r="BN178" s="196"/>
      <c r="BO178" s="196"/>
      <c r="BP178" s="196"/>
      <c r="BQ178" s="196"/>
      <c r="BR178" s="196"/>
      <c r="BS178" s="196"/>
      <c r="BT178" s="58"/>
      <c r="BU178" s="58"/>
      <c r="BV178" s="58"/>
      <c r="BW178" s="58"/>
      <c r="BX178" s="58"/>
      <c r="BY178" s="58"/>
      <c r="BZ178" s="58"/>
      <c r="CA178" s="58"/>
      <c r="CB178" s="58"/>
      <c r="CC178" s="58"/>
      <c r="CD178" s="58"/>
      <c r="CE178" s="58"/>
      <c r="CF178" s="58"/>
      <c r="CG178" s="58"/>
      <c r="CH178" s="85"/>
      <c r="CI178" s="85"/>
      <c r="CJ178" s="85"/>
      <c r="CK178" s="85"/>
      <c r="CL178" s="85"/>
      <c r="CM178" s="85"/>
      <c r="CN178" s="85"/>
      <c r="CO178" s="58"/>
      <c r="CP178" s="58"/>
      <c r="CQ178" s="58"/>
      <c r="CR178" s="58"/>
      <c r="CS178" s="58"/>
      <c r="CW178" s="112"/>
      <c r="CX178" s="112"/>
      <c r="CY178" s="112"/>
    </row>
    <row r="179" spans="5:116" ht="3" customHeight="1" x14ac:dyDescent="0.25"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84"/>
      <c r="AZ179" s="84"/>
      <c r="BA179" s="84"/>
      <c r="BB179" s="84"/>
      <c r="BC179" s="58"/>
      <c r="BD179" s="58"/>
      <c r="BE179" s="58"/>
      <c r="BF179" s="58"/>
      <c r="BG179" s="58"/>
      <c r="BJ179" s="58"/>
      <c r="BK179" s="58"/>
      <c r="BL179" s="58"/>
      <c r="BM179" s="196"/>
      <c r="BN179" s="196"/>
      <c r="BO179" s="196"/>
      <c r="BP179" s="196"/>
      <c r="BQ179" s="196"/>
      <c r="BR179" s="196"/>
      <c r="BS179" s="196"/>
      <c r="BT179" s="58"/>
      <c r="BU179" s="58"/>
      <c r="BV179" s="58"/>
      <c r="BW179" s="58"/>
      <c r="BX179" s="58"/>
      <c r="BY179" s="58"/>
      <c r="BZ179" s="58"/>
      <c r="CA179" s="58"/>
      <c r="CB179" s="58"/>
      <c r="CC179" s="58"/>
      <c r="CD179" s="58"/>
      <c r="CE179" s="58"/>
      <c r="CF179" s="58"/>
      <c r="CG179" s="58"/>
      <c r="CH179" s="85"/>
      <c r="CI179" s="85"/>
      <c r="CJ179" s="85"/>
      <c r="CK179" s="85"/>
      <c r="CL179" s="85"/>
      <c r="CM179" s="85"/>
      <c r="CN179" s="85"/>
      <c r="CO179" s="58"/>
      <c r="CP179" s="58"/>
      <c r="CQ179" s="58"/>
      <c r="CR179" s="58"/>
      <c r="CS179" s="58"/>
      <c r="CX179" s="100" t="s">
        <v>25</v>
      </c>
    </row>
    <row r="180" spans="5:116" ht="3" customHeight="1" x14ac:dyDescent="0.25"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84"/>
      <c r="AZ180" s="84"/>
      <c r="BA180" s="84"/>
      <c r="BB180" s="84"/>
      <c r="BC180" s="58"/>
      <c r="BD180" s="58"/>
      <c r="BE180" s="58"/>
      <c r="BF180" s="58"/>
      <c r="BG180" s="58"/>
      <c r="BJ180" s="58"/>
      <c r="BK180" s="58"/>
      <c r="BL180" s="58"/>
      <c r="BM180" s="196"/>
      <c r="BN180" s="196"/>
      <c r="BO180" s="196"/>
      <c r="BP180" s="196"/>
      <c r="BQ180" s="196"/>
      <c r="BR180" s="196"/>
      <c r="BS180" s="196"/>
      <c r="BT180" s="58"/>
      <c r="BU180" s="58"/>
      <c r="BV180" s="58"/>
      <c r="BW180" s="58"/>
      <c r="BX180" s="58"/>
      <c r="BY180" s="58"/>
      <c r="BZ180" s="58"/>
      <c r="CA180" s="58"/>
      <c r="CB180" s="58"/>
      <c r="CC180" s="58"/>
      <c r="CD180" s="58"/>
      <c r="CE180" s="58"/>
      <c r="CF180" s="58"/>
      <c r="CG180" s="58"/>
      <c r="CH180" s="85"/>
      <c r="CI180" s="85"/>
      <c r="CJ180" s="85"/>
      <c r="CK180" s="85"/>
      <c r="CL180" s="85"/>
      <c r="CM180" s="85"/>
      <c r="CN180" s="85"/>
      <c r="CO180" s="58"/>
      <c r="CP180" s="58"/>
      <c r="CQ180" s="58"/>
      <c r="CR180" s="58"/>
      <c r="CS180" s="58"/>
    </row>
    <row r="181" spans="5:116" ht="3" customHeight="1" x14ac:dyDescent="0.25"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J181" s="58"/>
      <c r="BK181" s="58"/>
      <c r="BL181" s="58"/>
      <c r="BM181" s="196"/>
      <c r="BN181" s="196"/>
      <c r="BO181" s="196"/>
      <c r="BP181" s="196"/>
      <c r="BQ181" s="196"/>
      <c r="BR181" s="196"/>
      <c r="BS181" s="196"/>
      <c r="BT181" s="58"/>
      <c r="BU181" s="58"/>
      <c r="BV181" s="58"/>
      <c r="BW181" s="58"/>
      <c r="BX181" s="58"/>
      <c r="BY181" s="58"/>
      <c r="BZ181" s="58"/>
      <c r="CA181" s="58"/>
      <c r="CB181" s="58"/>
      <c r="CC181" s="58"/>
      <c r="CD181" s="58"/>
      <c r="CE181" s="58"/>
      <c r="CF181" s="58"/>
      <c r="CG181" s="58"/>
      <c r="CH181" s="85"/>
      <c r="CI181" s="85"/>
      <c r="CJ181" s="85"/>
      <c r="CK181" s="85"/>
      <c r="CL181" s="85"/>
      <c r="CM181" s="85"/>
      <c r="CN181" s="85"/>
      <c r="CO181" s="58"/>
      <c r="CP181" s="58"/>
      <c r="CQ181" s="58"/>
      <c r="CR181" s="58"/>
      <c r="CS181" s="58"/>
    </row>
    <row r="182" spans="5:116" ht="3" customHeight="1" x14ac:dyDescent="0.25"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  <c r="BD182" s="58"/>
      <c r="BE182" s="58"/>
      <c r="BF182" s="58"/>
      <c r="BG182" s="58"/>
      <c r="BJ182" s="58"/>
      <c r="BK182" s="58"/>
      <c r="BL182" s="58"/>
      <c r="BM182" s="58"/>
      <c r="BN182" s="58"/>
      <c r="BO182" s="58"/>
      <c r="BP182" s="58"/>
      <c r="BQ182" s="58"/>
      <c r="BR182" s="58"/>
      <c r="BS182" s="58"/>
      <c r="BT182" s="58"/>
      <c r="BU182" s="58"/>
      <c r="BV182" s="58"/>
      <c r="BW182" s="58"/>
      <c r="BX182" s="58"/>
      <c r="BY182" s="58"/>
      <c r="BZ182" s="58"/>
      <c r="CA182" s="58"/>
      <c r="CB182" s="58"/>
      <c r="CC182" s="58"/>
      <c r="CD182" s="58"/>
      <c r="CE182" s="58"/>
      <c r="CF182" s="58"/>
      <c r="CG182" s="58"/>
      <c r="CH182" s="85"/>
      <c r="CI182" s="85"/>
      <c r="CJ182" s="85"/>
      <c r="CK182" s="85"/>
      <c r="CL182" s="85"/>
      <c r="CM182" s="85"/>
      <c r="CN182" s="85"/>
      <c r="CO182" s="58"/>
      <c r="CP182" s="58"/>
      <c r="CQ182" s="58"/>
      <c r="CR182" s="58"/>
      <c r="CS182" s="58"/>
    </row>
    <row r="183" spans="5:116" ht="3" customHeight="1" x14ac:dyDescent="0.25"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  <c r="BD183" s="58"/>
      <c r="BE183" s="58"/>
      <c r="BF183" s="58"/>
      <c r="BG183" s="58"/>
      <c r="BJ183" s="58"/>
      <c r="BK183" s="58"/>
      <c r="BL183" s="58"/>
      <c r="BM183" s="58"/>
      <c r="BN183" s="58"/>
      <c r="BO183" s="58"/>
      <c r="BP183" s="58"/>
      <c r="BQ183" s="58"/>
      <c r="BR183" s="58"/>
      <c r="BS183" s="58"/>
      <c r="BT183" s="58"/>
      <c r="BU183" s="58"/>
      <c r="BV183" s="58"/>
      <c r="BW183" s="58"/>
      <c r="BX183" s="58"/>
      <c r="BY183" s="58"/>
      <c r="BZ183" s="58"/>
      <c r="CA183" s="58"/>
      <c r="CB183" s="58"/>
      <c r="CC183" s="58"/>
      <c r="CD183" s="58"/>
      <c r="CE183" s="58"/>
      <c r="CF183" s="58"/>
      <c r="CG183" s="58"/>
      <c r="CH183" s="85"/>
      <c r="CI183" s="85"/>
      <c r="CJ183" s="85"/>
      <c r="CK183" s="85"/>
      <c r="CL183" s="85"/>
      <c r="CM183" s="85"/>
      <c r="CN183" s="85"/>
      <c r="CO183" s="58"/>
      <c r="CP183" s="58"/>
      <c r="CQ183" s="58"/>
      <c r="CR183" s="58"/>
      <c r="CS183" s="58"/>
      <c r="CW183" s="112"/>
      <c r="CX183" s="112"/>
      <c r="CY183" s="112"/>
      <c r="CZ183" s="112"/>
      <c r="DA183" s="112"/>
      <c r="DB183" s="112"/>
      <c r="DC183" s="112"/>
      <c r="DD183" s="112"/>
      <c r="DE183" s="112"/>
      <c r="DF183" s="112"/>
      <c r="DG183" s="112"/>
      <c r="DH183" s="112"/>
      <c r="DI183" s="112"/>
      <c r="DJ183" s="112"/>
      <c r="DK183" s="112"/>
      <c r="DL183" s="112"/>
    </row>
    <row r="184" spans="5:116" s="130" customFormat="1" ht="3" customHeight="1" x14ac:dyDescent="0.25">
      <c r="E184" s="64"/>
      <c r="F184" s="90"/>
      <c r="G184" s="90"/>
      <c r="H184" s="90"/>
      <c r="I184" s="90"/>
      <c r="J184" s="182" t="str">
        <f ca="1">N135&amp;" ="</f>
        <v xml:space="preserve"> a =</v>
      </c>
      <c r="K184" s="182"/>
      <c r="L184" s="182"/>
      <c r="M184" s="182" t="str">
        <f>180-90&amp;"⁰"</f>
        <v>90⁰</v>
      </c>
      <c r="N184" s="182"/>
      <c r="O184" s="182"/>
      <c r="P184" s="182"/>
      <c r="Q184" s="90"/>
      <c r="R184" s="90"/>
      <c r="S184" s="90"/>
      <c r="T184" s="90"/>
      <c r="U184" s="90"/>
      <c r="V184" s="131"/>
      <c r="W184" s="131"/>
      <c r="X184" s="90"/>
      <c r="Y184" s="90"/>
      <c r="Z184" s="90"/>
      <c r="AA184" s="90"/>
      <c r="AB184" s="90"/>
      <c r="AC184" s="182" t="str">
        <f ca="1">AG149&amp;" ="</f>
        <v xml:space="preserve">  r =</v>
      </c>
      <c r="AD184" s="182"/>
      <c r="AE184" s="182"/>
      <c r="AF184" s="182" t="str">
        <f ca="1">90-AV135&amp;"⁰"</f>
        <v>47⁰</v>
      </c>
      <c r="AG184" s="182"/>
      <c r="AH184" s="182"/>
      <c r="AI184" s="182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1"/>
      <c r="AW184" s="91"/>
      <c r="AX184" s="91"/>
      <c r="AY184" s="91"/>
      <c r="AZ184" s="91"/>
      <c r="BA184" s="91"/>
      <c r="BB184" s="91"/>
      <c r="BC184" s="90"/>
      <c r="BD184" s="90"/>
      <c r="BE184" s="90"/>
      <c r="BF184" s="90"/>
      <c r="BG184" s="90"/>
      <c r="BH184" s="131"/>
      <c r="BI184" s="131"/>
      <c r="BJ184" s="90"/>
      <c r="BK184" s="90"/>
      <c r="BL184" s="90"/>
      <c r="BM184" s="90"/>
      <c r="BN184" s="90"/>
      <c r="BO184" s="182" t="str">
        <f ca="1">BZ155&amp;" ="</f>
        <v>j =</v>
      </c>
      <c r="BP184" s="182"/>
      <c r="BQ184" s="182"/>
      <c r="BR184" s="182" t="str">
        <f ca="1">90-BL143&amp;"⁰"</f>
        <v>70⁰</v>
      </c>
      <c r="BS184" s="182"/>
      <c r="BT184" s="182"/>
      <c r="BU184" s="182"/>
      <c r="BV184" s="90"/>
      <c r="BW184" s="90"/>
      <c r="BX184" s="90"/>
      <c r="BY184" s="90"/>
      <c r="BZ184" s="90"/>
      <c r="CA184" s="90"/>
      <c r="CB184" s="90"/>
      <c r="CC184" s="90"/>
      <c r="CD184" s="90"/>
      <c r="CE184" s="91"/>
      <c r="CF184" s="91"/>
      <c r="CG184" s="91"/>
      <c r="CH184" s="91"/>
      <c r="CI184" s="91"/>
      <c r="CJ184" s="91"/>
      <c r="CK184" s="91"/>
      <c r="CL184" s="91"/>
      <c r="CM184" s="91"/>
      <c r="CN184" s="91"/>
      <c r="CO184" s="91"/>
      <c r="CP184" s="91"/>
      <c r="CQ184" s="91"/>
      <c r="CR184" s="91"/>
      <c r="CS184" s="64"/>
    </row>
    <row r="185" spans="5:116" ht="3" customHeight="1" x14ac:dyDescent="0.25">
      <c r="E185" s="58"/>
      <c r="F185" s="92"/>
      <c r="G185" s="92"/>
      <c r="H185" s="92"/>
      <c r="I185" s="92"/>
      <c r="J185" s="182"/>
      <c r="K185" s="182"/>
      <c r="L185" s="182"/>
      <c r="M185" s="182"/>
      <c r="N185" s="182"/>
      <c r="O185" s="182"/>
      <c r="P185" s="182"/>
      <c r="Q185" s="93"/>
      <c r="R185" s="93"/>
      <c r="S185" s="93"/>
      <c r="T185" s="93"/>
      <c r="U185" s="93"/>
      <c r="V185" s="132"/>
      <c r="W185" s="132"/>
      <c r="X185" s="93"/>
      <c r="Y185" s="93"/>
      <c r="Z185" s="93"/>
      <c r="AA185" s="93"/>
      <c r="AB185" s="93"/>
      <c r="AC185" s="182"/>
      <c r="AD185" s="182"/>
      <c r="AE185" s="182"/>
      <c r="AF185" s="182"/>
      <c r="AG185" s="182"/>
      <c r="AH185" s="182"/>
      <c r="AI185" s="182"/>
      <c r="AJ185" s="93"/>
      <c r="AK185" s="93"/>
      <c r="AL185" s="93"/>
      <c r="AM185" s="93"/>
      <c r="AN185" s="93"/>
      <c r="AO185" s="93"/>
      <c r="AP185" s="93"/>
      <c r="AQ185" s="93"/>
      <c r="AR185" s="93"/>
      <c r="AS185" s="93"/>
      <c r="AT185" s="93"/>
      <c r="AU185" s="93"/>
      <c r="AV185" s="91"/>
      <c r="AW185" s="91"/>
      <c r="AX185" s="91"/>
      <c r="AY185" s="91"/>
      <c r="AZ185" s="91"/>
      <c r="BA185" s="91"/>
      <c r="BB185" s="91"/>
      <c r="BC185" s="93"/>
      <c r="BD185" s="93"/>
      <c r="BE185" s="93"/>
      <c r="BF185" s="93"/>
      <c r="BG185" s="93"/>
      <c r="BH185" s="132"/>
      <c r="BI185" s="132"/>
      <c r="BJ185" s="93"/>
      <c r="BK185" s="93"/>
      <c r="BL185" s="93"/>
      <c r="BM185" s="93"/>
      <c r="BN185" s="93"/>
      <c r="BO185" s="182"/>
      <c r="BP185" s="182"/>
      <c r="BQ185" s="182"/>
      <c r="BR185" s="182"/>
      <c r="BS185" s="182"/>
      <c r="BT185" s="182"/>
      <c r="BU185" s="182"/>
      <c r="BV185" s="93"/>
      <c r="BW185" s="93"/>
      <c r="BX185" s="93"/>
      <c r="BY185" s="93"/>
      <c r="BZ185" s="93"/>
      <c r="CA185" s="93"/>
      <c r="CB185" s="93"/>
      <c r="CC185" s="93"/>
      <c r="CD185" s="93"/>
      <c r="CE185" s="91"/>
      <c r="CF185" s="91"/>
      <c r="CG185" s="91"/>
      <c r="CH185" s="91"/>
      <c r="CI185" s="91"/>
      <c r="CJ185" s="91"/>
      <c r="CK185" s="91"/>
      <c r="CL185" s="91"/>
      <c r="CM185" s="91"/>
      <c r="CN185" s="91"/>
      <c r="CO185" s="91"/>
      <c r="CP185" s="91"/>
      <c r="CQ185" s="91"/>
      <c r="CR185" s="91"/>
      <c r="CS185" s="58"/>
      <c r="CY185" s="112"/>
      <c r="CZ185" s="112"/>
      <c r="DA185" s="112"/>
      <c r="DB185" s="112"/>
      <c r="DC185" s="112"/>
      <c r="DD185" s="112"/>
      <c r="DE185" s="112"/>
    </row>
    <row r="186" spans="5:116" ht="3" customHeight="1" x14ac:dyDescent="0.25">
      <c r="E186" s="58"/>
      <c r="F186" s="92"/>
      <c r="G186" s="92"/>
      <c r="H186" s="92"/>
      <c r="I186" s="92"/>
      <c r="J186" s="182"/>
      <c r="K186" s="182"/>
      <c r="L186" s="182"/>
      <c r="M186" s="182"/>
      <c r="N186" s="182"/>
      <c r="O186" s="182"/>
      <c r="P186" s="182"/>
      <c r="Q186" s="93"/>
      <c r="R186" s="93"/>
      <c r="S186" s="93"/>
      <c r="T186" s="93"/>
      <c r="U186" s="93"/>
      <c r="V186" s="132"/>
      <c r="W186" s="132"/>
      <c r="X186" s="93"/>
      <c r="Y186" s="93"/>
      <c r="Z186" s="93"/>
      <c r="AA186" s="93"/>
      <c r="AB186" s="93"/>
      <c r="AC186" s="182"/>
      <c r="AD186" s="182"/>
      <c r="AE186" s="182"/>
      <c r="AF186" s="182"/>
      <c r="AG186" s="182"/>
      <c r="AH186" s="182"/>
      <c r="AI186" s="182"/>
      <c r="AJ186" s="93"/>
      <c r="AK186" s="93"/>
      <c r="AL186" s="93"/>
      <c r="AM186" s="93"/>
      <c r="AN186" s="93"/>
      <c r="AO186" s="93"/>
      <c r="AP186" s="93"/>
      <c r="AQ186" s="93"/>
      <c r="AR186" s="93"/>
      <c r="AS186" s="93"/>
      <c r="AT186" s="93"/>
      <c r="AU186" s="93"/>
      <c r="AV186" s="91"/>
      <c r="AW186" s="91"/>
      <c r="AX186" s="91"/>
      <c r="AY186" s="91"/>
      <c r="AZ186" s="91"/>
      <c r="BA186" s="91"/>
      <c r="BB186" s="91"/>
      <c r="BC186" s="93"/>
      <c r="BD186" s="93"/>
      <c r="BE186" s="93"/>
      <c r="BF186" s="93"/>
      <c r="BG186" s="93"/>
      <c r="BH186" s="132"/>
      <c r="BI186" s="132"/>
      <c r="BJ186" s="93"/>
      <c r="BK186" s="93"/>
      <c r="BL186" s="93"/>
      <c r="BM186" s="93"/>
      <c r="BN186" s="93"/>
      <c r="BO186" s="182"/>
      <c r="BP186" s="182"/>
      <c r="BQ186" s="182"/>
      <c r="BR186" s="182"/>
      <c r="BS186" s="182"/>
      <c r="BT186" s="182"/>
      <c r="BU186" s="182"/>
      <c r="BV186" s="93"/>
      <c r="BW186" s="93"/>
      <c r="BX186" s="93"/>
      <c r="BY186" s="93"/>
      <c r="BZ186" s="93"/>
      <c r="CA186" s="93"/>
      <c r="CB186" s="93"/>
      <c r="CC186" s="93"/>
      <c r="CD186" s="93"/>
      <c r="CE186" s="91"/>
      <c r="CF186" s="91"/>
      <c r="CG186" s="91"/>
      <c r="CH186" s="91"/>
      <c r="CI186" s="91"/>
      <c r="CJ186" s="91"/>
      <c r="CK186" s="91"/>
      <c r="CL186" s="91"/>
      <c r="CM186" s="91"/>
      <c r="CN186" s="91"/>
      <c r="CO186" s="91"/>
      <c r="CP186" s="91"/>
      <c r="CQ186" s="91"/>
      <c r="CR186" s="91"/>
      <c r="CS186" s="58"/>
      <c r="CY186" s="112"/>
      <c r="CZ186" s="112"/>
      <c r="DA186" s="112"/>
      <c r="DB186" s="112"/>
      <c r="DC186" s="112"/>
      <c r="DD186" s="112"/>
      <c r="DE186" s="112"/>
    </row>
    <row r="187" spans="5:116" ht="3" customHeight="1" x14ac:dyDescent="0.25">
      <c r="E187" s="58"/>
      <c r="F187" s="92"/>
      <c r="G187" s="92"/>
      <c r="H187" s="92"/>
      <c r="I187" s="92"/>
      <c r="J187" s="182"/>
      <c r="K187" s="182"/>
      <c r="L187" s="182"/>
      <c r="M187" s="182"/>
      <c r="N187" s="182"/>
      <c r="O187" s="182"/>
      <c r="P187" s="182"/>
      <c r="Q187" s="93"/>
      <c r="R187" s="93"/>
      <c r="S187" s="93"/>
      <c r="T187" s="93"/>
      <c r="U187" s="93"/>
      <c r="V187" s="132"/>
      <c r="W187" s="132"/>
      <c r="X187" s="93"/>
      <c r="Y187" s="93"/>
      <c r="Z187" s="93"/>
      <c r="AA187" s="93"/>
      <c r="AB187" s="93"/>
      <c r="AC187" s="182"/>
      <c r="AD187" s="182"/>
      <c r="AE187" s="182"/>
      <c r="AF187" s="182"/>
      <c r="AG187" s="182"/>
      <c r="AH187" s="182"/>
      <c r="AI187" s="182"/>
      <c r="AJ187" s="93"/>
      <c r="AK187" s="93"/>
      <c r="AL187" s="93"/>
      <c r="AM187" s="93"/>
      <c r="AN187" s="93"/>
      <c r="AO187" s="93"/>
      <c r="AP187" s="93"/>
      <c r="AQ187" s="93"/>
      <c r="AR187" s="93"/>
      <c r="AS187" s="93"/>
      <c r="AT187" s="93"/>
      <c r="AU187" s="93"/>
      <c r="AV187" s="91"/>
      <c r="AW187" s="91"/>
      <c r="AX187" s="91"/>
      <c r="AY187" s="91"/>
      <c r="AZ187" s="91"/>
      <c r="BA187" s="91"/>
      <c r="BB187" s="91"/>
      <c r="BC187" s="93"/>
      <c r="BD187" s="93"/>
      <c r="BE187" s="93"/>
      <c r="BF187" s="93"/>
      <c r="BG187" s="93"/>
      <c r="BH187" s="132"/>
      <c r="BI187" s="132"/>
      <c r="BJ187" s="93"/>
      <c r="BK187" s="93"/>
      <c r="BL187" s="93"/>
      <c r="BM187" s="93"/>
      <c r="BN187" s="93"/>
      <c r="BO187" s="182"/>
      <c r="BP187" s="182"/>
      <c r="BQ187" s="182"/>
      <c r="BR187" s="182"/>
      <c r="BS187" s="182"/>
      <c r="BT187" s="182"/>
      <c r="BU187" s="182"/>
      <c r="BV187" s="93"/>
      <c r="BW187" s="93"/>
      <c r="BX187" s="93"/>
      <c r="BY187" s="93"/>
      <c r="BZ187" s="93"/>
      <c r="CA187" s="93"/>
      <c r="CB187" s="93"/>
      <c r="CC187" s="93"/>
      <c r="CD187" s="93"/>
      <c r="CE187" s="91"/>
      <c r="CF187" s="91"/>
      <c r="CG187" s="91"/>
      <c r="CH187" s="91"/>
      <c r="CI187" s="91"/>
      <c r="CJ187" s="91"/>
      <c r="CK187" s="91"/>
      <c r="CL187" s="91"/>
      <c r="CM187" s="91"/>
      <c r="CN187" s="91"/>
      <c r="CO187" s="91"/>
      <c r="CP187" s="91"/>
      <c r="CQ187" s="91"/>
      <c r="CR187" s="91"/>
      <c r="CS187" s="58"/>
      <c r="CY187" s="112"/>
      <c r="CZ187" s="112"/>
      <c r="DA187" s="112"/>
      <c r="DB187" s="112"/>
      <c r="DC187" s="112"/>
      <c r="DD187" s="112"/>
      <c r="DE187" s="112"/>
    </row>
    <row r="188" spans="5:116" ht="3" customHeight="1" x14ac:dyDescent="0.25">
      <c r="E188" s="58"/>
      <c r="F188" s="92"/>
      <c r="G188" s="92"/>
      <c r="H188" s="92"/>
      <c r="I188" s="92"/>
      <c r="J188" s="182"/>
      <c r="K188" s="182"/>
      <c r="L188" s="182"/>
      <c r="M188" s="182"/>
      <c r="N188" s="182"/>
      <c r="O188" s="182"/>
      <c r="P188" s="182"/>
      <c r="Q188" s="93"/>
      <c r="R188" s="93"/>
      <c r="S188" s="93"/>
      <c r="T188" s="93"/>
      <c r="U188" s="93"/>
      <c r="V188" s="132"/>
      <c r="W188" s="132"/>
      <c r="X188" s="93"/>
      <c r="Y188" s="93"/>
      <c r="Z188" s="93"/>
      <c r="AA188" s="93"/>
      <c r="AB188" s="93"/>
      <c r="AC188" s="182"/>
      <c r="AD188" s="182"/>
      <c r="AE188" s="182"/>
      <c r="AF188" s="182"/>
      <c r="AG188" s="182"/>
      <c r="AH188" s="182"/>
      <c r="AI188" s="182"/>
      <c r="AJ188" s="93"/>
      <c r="AK188" s="93"/>
      <c r="AL188" s="93"/>
      <c r="AM188" s="93"/>
      <c r="AN188" s="93"/>
      <c r="AO188" s="93"/>
      <c r="AP188" s="93"/>
      <c r="AQ188" s="93"/>
      <c r="AR188" s="93"/>
      <c r="AS188" s="93"/>
      <c r="AT188" s="93"/>
      <c r="AU188" s="93"/>
      <c r="AV188" s="91"/>
      <c r="AW188" s="91"/>
      <c r="AX188" s="91"/>
      <c r="AY188" s="91"/>
      <c r="AZ188" s="91"/>
      <c r="BA188" s="91"/>
      <c r="BB188" s="91"/>
      <c r="BC188" s="93"/>
      <c r="BD188" s="93"/>
      <c r="BE188" s="93"/>
      <c r="BF188" s="93"/>
      <c r="BG188" s="93"/>
      <c r="BH188" s="132"/>
      <c r="BI188" s="132"/>
      <c r="BJ188" s="93"/>
      <c r="BK188" s="93"/>
      <c r="BL188" s="93"/>
      <c r="BM188" s="93"/>
      <c r="BN188" s="93"/>
      <c r="BO188" s="182"/>
      <c r="BP188" s="182"/>
      <c r="BQ188" s="182"/>
      <c r="BR188" s="182"/>
      <c r="BS188" s="182"/>
      <c r="BT188" s="182"/>
      <c r="BU188" s="182"/>
      <c r="BV188" s="93"/>
      <c r="BW188" s="93"/>
      <c r="BX188" s="93"/>
      <c r="BY188" s="93"/>
      <c r="BZ188" s="93"/>
      <c r="CA188" s="93"/>
      <c r="CB188" s="93"/>
      <c r="CC188" s="93"/>
      <c r="CD188" s="93"/>
      <c r="CE188" s="91"/>
      <c r="CF188" s="91"/>
      <c r="CG188" s="91"/>
      <c r="CH188" s="91"/>
      <c r="CI188" s="91"/>
      <c r="CJ188" s="91"/>
      <c r="CK188" s="91"/>
      <c r="CL188" s="91"/>
      <c r="CM188" s="91"/>
      <c r="CN188" s="91"/>
      <c r="CO188" s="91"/>
      <c r="CP188" s="91"/>
      <c r="CQ188" s="91"/>
      <c r="CR188" s="91"/>
      <c r="CS188" s="58"/>
      <c r="CY188" s="112"/>
      <c r="CZ188" s="112"/>
      <c r="DA188" s="112"/>
      <c r="DB188" s="112"/>
      <c r="DC188" s="112"/>
      <c r="DD188" s="112"/>
      <c r="DE188" s="112"/>
    </row>
    <row r="189" spans="5:116" ht="3" customHeight="1" x14ac:dyDescent="0.25">
      <c r="E189" s="58"/>
      <c r="F189" s="92"/>
      <c r="G189" s="92"/>
      <c r="H189" s="92"/>
      <c r="I189" s="92"/>
      <c r="J189" s="182"/>
      <c r="K189" s="182"/>
      <c r="L189" s="182"/>
      <c r="M189" s="182"/>
      <c r="N189" s="182"/>
      <c r="O189" s="182"/>
      <c r="P189" s="182"/>
      <c r="Q189" s="93"/>
      <c r="R189" s="93"/>
      <c r="S189" s="93"/>
      <c r="T189" s="93"/>
      <c r="U189" s="93"/>
      <c r="V189" s="132"/>
      <c r="W189" s="132"/>
      <c r="X189" s="93"/>
      <c r="Y189" s="93"/>
      <c r="Z189" s="93"/>
      <c r="AA189" s="93"/>
      <c r="AB189" s="93"/>
      <c r="AC189" s="182"/>
      <c r="AD189" s="182"/>
      <c r="AE189" s="182"/>
      <c r="AF189" s="182"/>
      <c r="AG189" s="182"/>
      <c r="AH189" s="182"/>
      <c r="AI189" s="182"/>
      <c r="AJ189" s="93"/>
      <c r="AK189" s="93"/>
      <c r="AL189" s="93"/>
      <c r="AM189" s="93"/>
      <c r="AN189" s="93"/>
      <c r="AO189" s="93"/>
      <c r="AP189" s="93"/>
      <c r="AQ189" s="93"/>
      <c r="AR189" s="93"/>
      <c r="AS189" s="93"/>
      <c r="AT189" s="93"/>
      <c r="AU189" s="93"/>
      <c r="AV189" s="91"/>
      <c r="AW189" s="91"/>
      <c r="AX189" s="91"/>
      <c r="AY189" s="91"/>
      <c r="AZ189" s="91"/>
      <c r="BA189" s="91"/>
      <c r="BB189" s="91"/>
      <c r="BC189" s="93"/>
      <c r="BD189" s="93"/>
      <c r="BE189" s="93"/>
      <c r="BF189" s="93"/>
      <c r="BG189" s="93"/>
      <c r="BH189" s="132"/>
      <c r="BI189" s="132"/>
      <c r="BJ189" s="93"/>
      <c r="BK189" s="93"/>
      <c r="BL189" s="93"/>
      <c r="BM189" s="93"/>
      <c r="BN189" s="93"/>
      <c r="BO189" s="182"/>
      <c r="BP189" s="182"/>
      <c r="BQ189" s="182"/>
      <c r="BR189" s="182"/>
      <c r="BS189" s="182"/>
      <c r="BT189" s="182"/>
      <c r="BU189" s="182"/>
      <c r="BV189" s="93"/>
      <c r="BW189" s="93"/>
      <c r="BX189" s="93"/>
      <c r="BY189" s="93"/>
      <c r="BZ189" s="93"/>
      <c r="CA189" s="93"/>
      <c r="CB189" s="93"/>
      <c r="CC189" s="93"/>
      <c r="CD189" s="93"/>
      <c r="CE189" s="91"/>
      <c r="CF189" s="91"/>
      <c r="CG189" s="91"/>
      <c r="CH189" s="91"/>
      <c r="CI189" s="91"/>
      <c r="CJ189" s="91"/>
      <c r="CK189" s="91"/>
      <c r="CL189" s="91"/>
      <c r="CM189" s="91"/>
      <c r="CN189" s="91"/>
      <c r="CO189" s="91"/>
      <c r="CP189" s="91"/>
      <c r="CQ189" s="91"/>
      <c r="CR189" s="91"/>
      <c r="CS189" s="58"/>
      <c r="CY189" s="112"/>
      <c r="CZ189" s="112"/>
      <c r="DA189" s="112"/>
      <c r="DB189" s="112"/>
      <c r="DC189" s="112"/>
      <c r="DD189" s="112"/>
      <c r="DE189" s="112"/>
    </row>
    <row r="190" spans="5:116" ht="3" customHeight="1" thickBot="1" x14ac:dyDescent="0.3"/>
    <row r="191" spans="5:116" ht="13.5" customHeight="1" thickTop="1" x14ac:dyDescent="0.25">
      <c r="E191" s="183">
        <v>2</v>
      </c>
      <c r="F191" s="184"/>
      <c r="G191" s="185"/>
      <c r="X191" s="183">
        <v>4</v>
      </c>
      <c r="Y191" s="184"/>
      <c r="Z191" s="185"/>
      <c r="AQ191" s="135"/>
      <c r="AR191" s="135"/>
      <c r="AS191" s="135"/>
      <c r="BJ191" s="183">
        <v>6</v>
      </c>
      <c r="BK191" s="184"/>
      <c r="BL191" s="185"/>
      <c r="CC191" s="135"/>
      <c r="CD191" s="135"/>
      <c r="CE191" s="135"/>
    </row>
    <row r="192" spans="5:116" ht="3" customHeight="1" x14ac:dyDescent="0.25"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8"/>
      <c r="BE192" s="58"/>
      <c r="BF192" s="58"/>
      <c r="BG192" s="58"/>
      <c r="BJ192" s="58"/>
      <c r="BK192" s="58"/>
      <c r="BL192" s="58"/>
      <c r="BM192" s="58"/>
      <c r="BN192" s="58"/>
      <c r="BO192" s="58"/>
      <c r="BP192" s="58"/>
      <c r="BQ192" s="58"/>
      <c r="BR192" s="58"/>
      <c r="BS192" s="58"/>
      <c r="BT192" s="58"/>
      <c r="BU192" s="58"/>
      <c r="BV192" s="58"/>
      <c r="BW192" s="58"/>
      <c r="BX192" s="58"/>
      <c r="BY192" s="58"/>
      <c r="BZ192" s="58"/>
      <c r="CA192" s="58"/>
      <c r="CB192" s="58"/>
      <c r="CC192" s="58"/>
      <c r="CD192" s="89"/>
      <c r="CE192" s="58"/>
      <c r="CF192" s="58"/>
      <c r="CG192" s="58"/>
      <c r="CH192" s="58"/>
      <c r="CI192" s="58"/>
      <c r="CJ192" s="58"/>
      <c r="CK192" s="58"/>
      <c r="CL192" s="58"/>
      <c r="CM192" s="58"/>
      <c r="CN192" s="58"/>
      <c r="CO192" s="58"/>
      <c r="CP192" s="58"/>
      <c r="CQ192" s="58"/>
      <c r="CR192" s="58"/>
      <c r="CS192" s="58"/>
    </row>
    <row r="193" spans="5:97" ht="3" customHeight="1" x14ac:dyDescent="0.25"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  <c r="BD193" s="58"/>
      <c r="BE193" s="58"/>
      <c r="BF193" s="58"/>
      <c r="BG193" s="58"/>
      <c r="BJ193" s="58"/>
      <c r="BK193" s="58"/>
      <c r="BL193" s="58"/>
      <c r="BM193" s="58"/>
      <c r="BN193" s="58"/>
      <c r="BO193" s="58"/>
      <c r="BP193" s="58"/>
      <c r="BQ193" s="58"/>
      <c r="BR193" s="58"/>
      <c r="BS193" s="58"/>
      <c r="BT193" s="58"/>
      <c r="BU193" s="58"/>
      <c r="BV193" s="58"/>
      <c r="BW193" s="58"/>
      <c r="BX193" s="58"/>
      <c r="BY193" s="58"/>
      <c r="BZ193" s="58"/>
      <c r="CA193" s="58"/>
      <c r="CB193" s="58"/>
      <c r="CC193" s="58"/>
      <c r="CD193" s="89"/>
      <c r="CE193" s="58"/>
      <c r="CF193" s="58"/>
      <c r="CG193" s="58"/>
      <c r="CH193" s="58"/>
      <c r="CI193" s="58"/>
      <c r="CJ193" s="58"/>
      <c r="CK193" s="58"/>
      <c r="CL193" s="58"/>
      <c r="CM193" s="58"/>
      <c r="CN193" s="58"/>
      <c r="CO193" s="58"/>
      <c r="CP193" s="58"/>
      <c r="CQ193" s="58"/>
      <c r="CR193" s="58"/>
      <c r="CS193" s="58"/>
    </row>
    <row r="194" spans="5:97" ht="3" customHeight="1" x14ac:dyDescent="0.25"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J194" s="58"/>
      <c r="BK194" s="58"/>
      <c r="BL194" s="58"/>
      <c r="BM194" s="58"/>
      <c r="BN194" s="58"/>
      <c r="BO194" s="58"/>
      <c r="BP194" s="58"/>
      <c r="BQ194" s="194" t="str">
        <f ca="1">IF(BL143=EVEN(BL143)," w", " y")</f>
        <v xml:space="preserve"> w</v>
      </c>
      <c r="BR194" s="194"/>
      <c r="BS194" s="194"/>
      <c r="BT194" s="194"/>
      <c r="BU194" s="194"/>
      <c r="BV194" s="58"/>
      <c r="BW194" s="58"/>
      <c r="BX194" s="58"/>
      <c r="BY194" s="58"/>
      <c r="BZ194" s="58"/>
      <c r="CA194" s="58"/>
      <c r="CB194" s="58"/>
      <c r="CC194" s="58"/>
      <c r="CD194" s="89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</row>
    <row r="195" spans="5:97" ht="3" customHeight="1" x14ac:dyDescent="0.25"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J195" s="58"/>
      <c r="BK195" s="58"/>
      <c r="BL195" s="58"/>
      <c r="BM195" s="58"/>
      <c r="BN195" s="58"/>
      <c r="BO195" s="58"/>
      <c r="BP195" s="58"/>
      <c r="BQ195" s="194"/>
      <c r="BR195" s="194"/>
      <c r="BS195" s="194"/>
      <c r="BT195" s="194"/>
      <c r="BU195" s="194"/>
      <c r="BV195" s="58"/>
      <c r="BW195" s="58"/>
      <c r="BX195" s="58"/>
      <c r="BY195" s="58"/>
      <c r="BZ195" s="58"/>
      <c r="CA195" s="58"/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</row>
    <row r="196" spans="5:97" ht="3" customHeight="1" x14ac:dyDescent="0.25"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X196" s="58"/>
      <c r="Y196" s="58"/>
      <c r="Z196" s="58"/>
      <c r="AA196" s="58"/>
      <c r="AB196" s="58"/>
      <c r="AC196" s="58"/>
      <c r="AD196" s="85"/>
      <c r="AE196" s="87"/>
      <c r="AF196" s="87"/>
      <c r="AG196" s="87"/>
      <c r="AH196" s="87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193" t="str">
        <f ca="1">IF(BL143=EVEN(BL143)," p", " h")</f>
        <v xml:space="preserve"> p</v>
      </c>
      <c r="AW196" s="193"/>
      <c r="AX196" s="193"/>
      <c r="AY196" s="193"/>
      <c r="AZ196" s="84"/>
      <c r="BA196" s="84"/>
      <c r="BB196" s="84"/>
      <c r="BC196" s="58"/>
      <c r="BD196" s="58"/>
      <c r="BE196" s="58"/>
      <c r="BF196" s="58"/>
      <c r="BG196" s="58"/>
      <c r="BJ196" s="58"/>
      <c r="BK196" s="58"/>
      <c r="BL196" s="58"/>
      <c r="BM196" s="58"/>
      <c r="BN196" s="58"/>
      <c r="BO196" s="58"/>
      <c r="BP196" s="58"/>
      <c r="BQ196" s="194"/>
      <c r="BR196" s="194"/>
      <c r="BS196" s="194"/>
      <c r="BT196" s="194"/>
      <c r="BU196" s="194"/>
      <c r="BV196" s="58"/>
      <c r="BW196" s="58"/>
      <c r="BX196" s="58"/>
      <c r="BY196" s="58"/>
      <c r="BZ196" s="58"/>
      <c r="CA196" s="58"/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</row>
    <row r="197" spans="5:97" ht="3" customHeight="1" x14ac:dyDescent="0.25"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X197" s="58"/>
      <c r="Y197" s="58"/>
      <c r="Z197" s="58"/>
      <c r="AA197" s="58"/>
      <c r="AB197" s="58"/>
      <c r="AC197" s="58"/>
      <c r="AD197" s="87"/>
      <c r="AE197" s="87"/>
      <c r="AF197" s="87"/>
      <c r="AG197" s="87"/>
      <c r="AH197" s="87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193"/>
      <c r="AW197" s="193"/>
      <c r="AX197" s="193"/>
      <c r="AY197" s="193"/>
      <c r="AZ197" s="84"/>
      <c r="BA197" s="84"/>
      <c r="BB197" s="84"/>
      <c r="BC197" s="58"/>
      <c r="BD197" s="58"/>
      <c r="BE197" s="58"/>
      <c r="BF197" s="58"/>
      <c r="BG197" s="58"/>
      <c r="BJ197" s="58"/>
      <c r="BK197" s="58"/>
      <c r="BL197" s="58"/>
      <c r="BM197" s="58"/>
      <c r="BN197" s="58"/>
      <c r="BO197" s="58"/>
      <c r="BP197" s="58"/>
      <c r="BQ197" s="194"/>
      <c r="BR197" s="194"/>
      <c r="BS197" s="194"/>
      <c r="BT197" s="194"/>
      <c r="BU197" s="194"/>
      <c r="BV197" s="58"/>
      <c r="BW197" s="58"/>
      <c r="BX197" s="58"/>
      <c r="BY197" s="58"/>
      <c r="BZ197" s="58"/>
      <c r="CA197" s="58"/>
      <c r="CB197" s="58"/>
      <c r="CC197" s="58"/>
      <c r="CD197" s="58"/>
      <c r="CE197" s="58"/>
      <c r="CF197" s="58"/>
      <c r="CG197" s="58"/>
      <c r="CH197" s="58"/>
      <c r="CI197" s="58"/>
      <c r="CJ197" s="85"/>
      <c r="CK197" s="85"/>
      <c r="CL197" s="85"/>
      <c r="CM197" s="88"/>
      <c r="CN197" s="88"/>
      <c r="CO197" s="88"/>
      <c r="CP197" s="58"/>
      <c r="CQ197" s="58"/>
      <c r="CR197" s="58"/>
      <c r="CS197" s="58"/>
    </row>
    <row r="198" spans="5:97" ht="3" customHeight="1" x14ac:dyDescent="0.25"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X198" s="58"/>
      <c r="Y198" s="58"/>
      <c r="Z198" s="58"/>
      <c r="AA198" s="58"/>
      <c r="AB198" s="58"/>
      <c r="AC198" s="58"/>
      <c r="AD198" s="87"/>
      <c r="AE198" s="87"/>
      <c r="AF198" s="87"/>
      <c r="AG198" s="87"/>
      <c r="AH198" s="87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193"/>
      <c r="AW198" s="193"/>
      <c r="AX198" s="193"/>
      <c r="AY198" s="193"/>
      <c r="AZ198" s="84"/>
      <c r="BA198" s="84"/>
      <c r="BB198" s="84"/>
      <c r="BC198" s="58"/>
      <c r="BD198" s="58"/>
      <c r="BE198" s="58"/>
      <c r="BF198" s="58"/>
      <c r="BG198" s="58"/>
      <c r="BJ198" s="58"/>
      <c r="BK198" s="58"/>
      <c r="BL198" s="58"/>
      <c r="BM198" s="58"/>
      <c r="BN198" s="58"/>
      <c r="BO198" s="58"/>
      <c r="BP198" s="58"/>
      <c r="BQ198" s="194"/>
      <c r="BR198" s="194"/>
      <c r="BS198" s="194"/>
      <c r="BT198" s="194"/>
      <c r="BU198" s="194"/>
      <c r="BV198" s="58"/>
      <c r="BW198" s="58"/>
      <c r="BX198" s="58"/>
      <c r="BY198" s="58"/>
      <c r="BZ198" s="58"/>
      <c r="CA198" s="58"/>
      <c r="CB198" s="58"/>
      <c r="CC198" s="58"/>
      <c r="CD198" s="58"/>
      <c r="CE198" s="58"/>
      <c r="CF198" s="58"/>
      <c r="CG198" s="58"/>
      <c r="CH198" s="58"/>
      <c r="CI198" s="58"/>
      <c r="CJ198" s="85"/>
      <c r="CK198" s="85"/>
      <c r="CL198" s="85"/>
      <c r="CM198" s="88"/>
      <c r="CN198" s="88"/>
      <c r="CO198" s="88"/>
      <c r="CP198" s="58"/>
      <c r="CQ198" s="58"/>
      <c r="CR198" s="58"/>
      <c r="CS198" s="58"/>
    </row>
    <row r="199" spans="5:97" ht="3" customHeight="1" x14ac:dyDescent="0.25"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X199" s="58"/>
      <c r="Y199" s="58"/>
      <c r="Z199" s="58"/>
      <c r="AA199" s="58"/>
      <c r="AB199" s="58"/>
      <c r="AC199" s="58"/>
      <c r="AD199" s="87"/>
      <c r="AE199" s="87"/>
      <c r="AF199" s="87"/>
      <c r="AG199" s="87"/>
      <c r="AH199" s="87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84"/>
      <c r="AV199" s="193"/>
      <c r="AW199" s="193"/>
      <c r="AX199" s="193"/>
      <c r="AY199" s="193"/>
      <c r="AZ199" s="84"/>
      <c r="BA199" s="84"/>
      <c r="BB199" s="84"/>
      <c r="BC199" s="58"/>
      <c r="BD199" s="58"/>
      <c r="BE199" s="58"/>
      <c r="BF199" s="58"/>
      <c r="BG199" s="58"/>
      <c r="BJ199" s="58"/>
      <c r="BK199" s="58"/>
      <c r="BL199" s="58"/>
      <c r="BM199" s="58"/>
      <c r="BN199" s="58"/>
      <c r="BO199" s="58"/>
      <c r="BP199" s="58"/>
      <c r="BQ199" s="194"/>
      <c r="BR199" s="194"/>
      <c r="BS199" s="194"/>
      <c r="BT199" s="194"/>
      <c r="BU199" s="194"/>
      <c r="BV199" s="58"/>
      <c r="BW199" s="58"/>
      <c r="BX199" s="58"/>
      <c r="BY199" s="58"/>
      <c r="BZ199" s="58"/>
      <c r="CA199" s="58"/>
      <c r="CB199" s="58"/>
      <c r="CC199" s="58"/>
      <c r="CD199" s="58"/>
      <c r="CE199" s="58"/>
      <c r="CF199" s="58"/>
      <c r="CG199" s="58"/>
      <c r="CH199" s="58"/>
      <c r="CI199" s="58"/>
      <c r="CJ199" s="85"/>
      <c r="CK199" s="85"/>
      <c r="CL199" s="85"/>
      <c r="CM199" s="88"/>
      <c r="CN199" s="88"/>
      <c r="CO199" s="88"/>
      <c r="CP199" s="58"/>
      <c r="CQ199" s="58"/>
      <c r="CR199" s="58"/>
      <c r="CS199" s="58"/>
    </row>
    <row r="200" spans="5:97" ht="3" customHeight="1" x14ac:dyDescent="0.35"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86"/>
      <c r="P200" s="86"/>
      <c r="Q200" s="86"/>
      <c r="R200" s="86"/>
      <c r="S200" s="58"/>
      <c r="T200" s="58"/>
      <c r="U200" s="58"/>
      <c r="X200" s="58"/>
      <c r="Y200" s="58"/>
      <c r="Z200" s="58"/>
      <c r="AA200" s="58"/>
      <c r="AB200" s="58"/>
      <c r="AC200" s="58"/>
      <c r="AD200" s="87"/>
      <c r="AE200" s="87"/>
      <c r="AF200" s="87"/>
      <c r="AG200" s="87"/>
      <c r="AH200" s="87"/>
      <c r="AI200" s="87"/>
      <c r="AJ200" s="87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84"/>
      <c r="AV200" s="193"/>
      <c r="AW200" s="193"/>
      <c r="AX200" s="193"/>
      <c r="AY200" s="193"/>
      <c r="AZ200" s="84"/>
      <c r="BA200" s="84"/>
      <c r="BB200" s="84"/>
      <c r="BC200" s="58"/>
      <c r="BD200" s="58"/>
      <c r="BE200" s="58"/>
      <c r="BF200" s="58"/>
      <c r="BG200" s="58"/>
      <c r="BJ200" s="58"/>
      <c r="BK200" s="58"/>
      <c r="BL200" s="58"/>
      <c r="BM200" s="58"/>
      <c r="BN200" s="58"/>
      <c r="BO200" s="58"/>
      <c r="BP200" s="58"/>
      <c r="BQ200" s="194"/>
      <c r="BR200" s="194"/>
      <c r="BS200" s="194"/>
      <c r="BT200" s="194"/>
      <c r="BU200" s="194"/>
      <c r="BV200" s="58"/>
      <c r="BW200" s="58"/>
      <c r="BX200" s="58"/>
      <c r="BY200" s="58"/>
      <c r="BZ200" s="58"/>
      <c r="CA200" s="58"/>
      <c r="CB200" s="58"/>
      <c r="CC200" s="58"/>
      <c r="CD200" s="58"/>
      <c r="CE200" s="58"/>
      <c r="CF200" s="58"/>
      <c r="CG200" s="58"/>
      <c r="CH200" s="58"/>
      <c r="CI200" s="58"/>
      <c r="CJ200" s="85"/>
      <c r="CK200" s="85"/>
      <c r="CL200" s="85"/>
      <c r="CM200" s="88"/>
      <c r="CN200" s="88"/>
      <c r="CO200" s="88"/>
      <c r="CP200" s="58"/>
      <c r="CQ200" s="58"/>
      <c r="CR200" s="58"/>
      <c r="CS200" s="58"/>
    </row>
    <row r="201" spans="5:97" ht="3" customHeight="1" x14ac:dyDescent="0.35"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86"/>
      <c r="P201" s="86"/>
      <c r="Q201" s="86"/>
      <c r="R201" s="86"/>
      <c r="S201" s="58"/>
      <c r="T201" s="58"/>
      <c r="U201" s="58"/>
      <c r="X201" s="58"/>
      <c r="Y201" s="58"/>
      <c r="Z201" s="58"/>
      <c r="AA201" s="58"/>
      <c r="AB201" s="58"/>
      <c r="AC201" s="58"/>
      <c r="AD201" s="87"/>
      <c r="AE201" s="87"/>
      <c r="AF201" s="87"/>
      <c r="AG201" s="87"/>
      <c r="AH201" s="87"/>
      <c r="AI201" s="87"/>
      <c r="AJ201" s="87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84"/>
      <c r="AV201" s="193"/>
      <c r="AW201" s="193"/>
      <c r="AX201" s="193"/>
      <c r="AY201" s="193"/>
      <c r="AZ201" s="84"/>
      <c r="BA201" s="84"/>
      <c r="BB201" s="84"/>
      <c r="BC201" s="58"/>
      <c r="BD201" s="58"/>
      <c r="BE201" s="58"/>
      <c r="BF201" s="58"/>
      <c r="BG201" s="58"/>
      <c r="BJ201" s="58"/>
      <c r="BK201" s="58"/>
      <c r="BL201" s="58"/>
      <c r="BM201" s="58"/>
      <c r="BN201" s="58"/>
      <c r="BO201" s="58"/>
      <c r="BP201" s="58"/>
      <c r="BQ201" s="194"/>
      <c r="BR201" s="194"/>
      <c r="BS201" s="194"/>
      <c r="BT201" s="194"/>
      <c r="BU201" s="194"/>
      <c r="BV201" s="58"/>
      <c r="BW201" s="58"/>
      <c r="BX201" s="58"/>
      <c r="BY201" s="58"/>
      <c r="BZ201" s="58"/>
      <c r="CA201" s="58"/>
      <c r="CB201" s="58"/>
      <c r="CC201" s="58"/>
      <c r="CD201" s="58"/>
      <c r="CE201" s="58"/>
      <c r="CF201" s="58"/>
      <c r="CG201" s="58"/>
      <c r="CH201" s="58"/>
      <c r="CI201" s="58"/>
      <c r="CJ201" s="85"/>
      <c r="CK201" s="85"/>
      <c r="CL201" s="85"/>
      <c r="CM201" s="88"/>
      <c r="CN201" s="88"/>
      <c r="CO201" s="88"/>
      <c r="CP201" s="58"/>
      <c r="CQ201" s="58"/>
      <c r="CR201" s="58"/>
      <c r="CS201" s="58"/>
    </row>
    <row r="202" spans="5:97" ht="3" customHeight="1" x14ac:dyDescent="0.35"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86"/>
      <c r="P202" s="86"/>
      <c r="Q202" s="86"/>
      <c r="R202" s="86"/>
      <c r="S202" s="58"/>
      <c r="T202" s="58"/>
      <c r="U202" s="58"/>
      <c r="X202" s="58"/>
      <c r="Y202" s="58"/>
      <c r="Z202" s="58"/>
      <c r="AA202" s="58"/>
      <c r="AB202" s="58"/>
      <c r="AC202" s="58"/>
      <c r="AD202" s="87"/>
      <c r="AE202" s="87"/>
      <c r="AF202" s="87"/>
      <c r="AG202" s="87"/>
      <c r="AH202" s="87"/>
      <c r="AI202" s="87"/>
      <c r="AJ202" s="87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84"/>
      <c r="AV202" s="193"/>
      <c r="AW202" s="193"/>
      <c r="AX202" s="193"/>
      <c r="AY202" s="193"/>
      <c r="AZ202" s="84"/>
      <c r="BA202" s="84"/>
      <c r="BB202" s="84"/>
      <c r="BC202" s="58"/>
      <c r="BD202" s="58"/>
      <c r="BE202" s="58"/>
      <c r="BF202" s="58"/>
      <c r="BG202" s="58"/>
      <c r="BJ202" s="58"/>
      <c r="BK202" s="58"/>
      <c r="BL202" s="58"/>
      <c r="BM202" s="58"/>
      <c r="BN202" s="58"/>
      <c r="BO202" s="58"/>
      <c r="BP202" s="58"/>
      <c r="BQ202" s="194"/>
      <c r="BR202" s="194"/>
      <c r="BS202" s="194"/>
      <c r="BT202" s="194"/>
      <c r="BU202" s="194"/>
      <c r="BV202" s="58"/>
      <c r="BW202" s="58"/>
      <c r="BX202" s="58"/>
      <c r="BY202" s="58"/>
      <c r="BZ202" s="58"/>
      <c r="CA202" s="58"/>
      <c r="CB202" s="58"/>
      <c r="CC202" s="58"/>
      <c r="CD202" s="58"/>
      <c r="CE202" s="58"/>
      <c r="CF202" s="58"/>
      <c r="CG202" s="58"/>
      <c r="CH202" s="58"/>
      <c r="CI202" s="58"/>
      <c r="CJ202" s="85"/>
      <c r="CK202" s="85"/>
      <c r="CL202" s="85"/>
      <c r="CM202" s="88"/>
      <c r="CN202" s="88"/>
      <c r="CO202" s="88"/>
      <c r="CP202" s="58"/>
      <c r="CQ202" s="58"/>
      <c r="CR202" s="58"/>
      <c r="CS202" s="58"/>
    </row>
    <row r="203" spans="5:97" ht="3" customHeight="1" x14ac:dyDescent="0.35">
      <c r="E203" s="58"/>
      <c r="F203" s="58"/>
      <c r="G203" s="58"/>
      <c r="H203" s="58"/>
      <c r="I203" s="58"/>
      <c r="J203" s="58"/>
      <c r="K203" s="58"/>
      <c r="L203" s="188">
        <f ca="1">RANDBETWEEN($AT$5,$AY$5)</f>
        <v>57</v>
      </c>
      <c r="M203" s="188"/>
      <c r="N203" s="188"/>
      <c r="O203" s="188"/>
      <c r="P203" s="86"/>
      <c r="Q203" s="86"/>
      <c r="R203" s="86"/>
      <c r="S203" s="58"/>
      <c r="T203" s="58"/>
      <c r="U203" s="58"/>
      <c r="X203" s="58"/>
      <c r="Y203" s="58"/>
      <c r="Z203" s="58"/>
      <c r="AA203" s="58"/>
      <c r="AB203" s="58"/>
      <c r="AC203" s="58"/>
      <c r="AD203" s="87"/>
      <c r="AE203" s="87"/>
      <c r="AF203" s="87"/>
      <c r="AG203" s="87"/>
      <c r="AH203" s="87"/>
      <c r="AI203" s="87"/>
      <c r="AJ203" s="87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84"/>
      <c r="AV203" s="193"/>
      <c r="AW203" s="193"/>
      <c r="AX203" s="193"/>
      <c r="AY203" s="193"/>
      <c r="AZ203" s="84"/>
      <c r="BA203" s="84"/>
      <c r="BB203" s="84"/>
      <c r="BC203" s="58"/>
      <c r="BD203" s="58"/>
      <c r="BE203" s="58"/>
      <c r="BF203" s="58"/>
      <c r="BG203" s="58"/>
      <c r="BJ203" s="58"/>
      <c r="BK203" s="58"/>
      <c r="BL203" s="58"/>
      <c r="BM203" s="58"/>
      <c r="BN203" s="58"/>
      <c r="BO203" s="58"/>
      <c r="BP203" s="58"/>
      <c r="BQ203" s="194"/>
      <c r="BR203" s="194"/>
      <c r="BS203" s="194"/>
      <c r="BT203" s="194"/>
      <c r="BU203" s="194"/>
      <c r="BV203" s="86"/>
      <c r="BW203" s="86"/>
      <c r="BX203" s="58"/>
      <c r="BY203" s="58"/>
      <c r="BZ203" s="58"/>
      <c r="CA203" s="58"/>
      <c r="CB203" s="58"/>
      <c r="CC203" s="58"/>
      <c r="CD203" s="58"/>
      <c r="CE203" s="58"/>
      <c r="CF203" s="58"/>
      <c r="CG203" s="58"/>
      <c r="CH203" s="58"/>
      <c r="CI203" s="58"/>
      <c r="CJ203" s="85"/>
      <c r="CK203" s="85"/>
      <c r="CL203" s="85"/>
      <c r="CM203" s="88"/>
      <c r="CN203" s="88"/>
      <c r="CO203" s="88"/>
      <c r="CP203" s="58"/>
      <c r="CQ203" s="58"/>
      <c r="CR203" s="58"/>
      <c r="CS203" s="58"/>
    </row>
    <row r="204" spans="5:97" ht="3" customHeight="1" x14ac:dyDescent="0.35">
      <c r="E204" s="58"/>
      <c r="F204" s="58"/>
      <c r="G204" s="58"/>
      <c r="H204" s="58"/>
      <c r="I204" s="58"/>
      <c r="J204" s="58"/>
      <c r="K204" s="58"/>
      <c r="L204" s="188"/>
      <c r="M204" s="188"/>
      <c r="N204" s="188"/>
      <c r="O204" s="188"/>
      <c r="P204" s="86"/>
      <c r="Q204" s="187" t="str">
        <f ca="1">IF(L203=EVEN(L203),"r","s")</f>
        <v>s</v>
      </c>
      <c r="R204" s="187"/>
      <c r="S204" s="187"/>
      <c r="T204" s="187"/>
      <c r="U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87"/>
      <c r="AH204" s="87"/>
      <c r="AI204" s="87"/>
      <c r="AJ204" s="87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84"/>
      <c r="AV204" s="193"/>
      <c r="AW204" s="193"/>
      <c r="AX204" s="193"/>
      <c r="AY204" s="193"/>
      <c r="AZ204" s="58"/>
      <c r="BA204" s="58"/>
      <c r="BB204" s="58"/>
      <c r="BC204" s="58"/>
      <c r="BD204" s="58"/>
      <c r="BE204" s="58"/>
      <c r="BF204" s="58"/>
      <c r="BG204" s="58"/>
      <c r="BJ204" s="58"/>
      <c r="BK204" s="58"/>
      <c r="BL204" s="58"/>
      <c r="BM204" s="58"/>
      <c r="BN204" s="58"/>
      <c r="BO204" s="58"/>
      <c r="BP204" s="58"/>
      <c r="BQ204" s="194"/>
      <c r="BR204" s="194"/>
      <c r="BS204" s="194"/>
      <c r="BT204" s="194"/>
      <c r="BU204" s="194"/>
      <c r="BV204" s="86"/>
      <c r="BW204" s="86"/>
      <c r="BX204" s="58"/>
      <c r="BY204" s="58"/>
      <c r="BZ204" s="58"/>
      <c r="CA204" s="58"/>
      <c r="CB204" s="58"/>
      <c r="CC204" s="58"/>
      <c r="CD204" s="58"/>
      <c r="CE204" s="58"/>
      <c r="CF204" s="58"/>
      <c r="CG204" s="58"/>
      <c r="CH204" s="58"/>
      <c r="CI204" s="58"/>
      <c r="CJ204" s="85"/>
      <c r="CK204" s="85"/>
      <c r="CL204" s="85"/>
      <c r="CM204" s="88"/>
      <c r="CN204" s="88"/>
      <c r="CO204" s="88"/>
      <c r="CP204" s="58"/>
      <c r="CQ204" s="58"/>
      <c r="CR204" s="58"/>
      <c r="CS204" s="58"/>
    </row>
    <row r="205" spans="5:97" ht="3" customHeight="1" x14ac:dyDescent="0.35">
      <c r="E205" s="58"/>
      <c r="F205" s="58"/>
      <c r="G205" s="58"/>
      <c r="H205" s="58"/>
      <c r="I205" s="58"/>
      <c r="J205" s="58"/>
      <c r="K205" s="58"/>
      <c r="L205" s="188"/>
      <c r="M205" s="188"/>
      <c r="N205" s="188"/>
      <c r="O205" s="188"/>
      <c r="P205" s="86"/>
      <c r="Q205" s="187"/>
      <c r="R205" s="187"/>
      <c r="S205" s="187"/>
      <c r="T205" s="187"/>
      <c r="U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87"/>
      <c r="AH205" s="87"/>
      <c r="AI205" s="87"/>
      <c r="AJ205" s="87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84"/>
      <c r="AV205" s="193"/>
      <c r="AW205" s="193"/>
      <c r="AX205" s="193"/>
      <c r="AY205" s="193"/>
      <c r="AZ205" s="58"/>
      <c r="BA205" s="58"/>
      <c r="BB205" s="58"/>
      <c r="BC205" s="58"/>
      <c r="BD205" s="58"/>
      <c r="BE205" s="58"/>
      <c r="BF205" s="58"/>
      <c r="BG205" s="58"/>
      <c r="BJ205" s="58"/>
      <c r="BK205" s="58"/>
      <c r="BL205" s="58"/>
      <c r="BM205" s="58"/>
      <c r="BN205" s="58"/>
      <c r="BO205" s="58"/>
      <c r="BP205" s="58"/>
      <c r="BQ205" s="194"/>
      <c r="BR205" s="194"/>
      <c r="BS205" s="194"/>
      <c r="BT205" s="194"/>
      <c r="BU205" s="194"/>
      <c r="BV205" s="86"/>
      <c r="BW205" s="86"/>
      <c r="BX205" s="58"/>
      <c r="BY205" s="58"/>
      <c r="BZ205" s="58"/>
      <c r="CA205" s="58"/>
      <c r="CB205" s="58"/>
      <c r="CC205" s="58"/>
      <c r="CD205" s="58"/>
      <c r="CE205" s="58"/>
      <c r="CF205" s="58"/>
      <c r="CG205" s="58"/>
      <c r="CH205" s="58"/>
      <c r="CI205" s="58"/>
      <c r="CJ205" s="85"/>
      <c r="CK205" s="85"/>
      <c r="CL205" s="85"/>
      <c r="CM205" s="88"/>
      <c r="CN205" s="88"/>
      <c r="CO205" s="88"/>
      <c r="CP205" s="58"/>
      <c r="CQ205" s="58"/>
      <c r="CR205" s="58"/>
      <c r="CS205" s="58"/>
    </row>
    <row r="206" spans="5:97" ht="3" customHeight="1" x14ac:dyDescent="0.35">
      <c r="E206" s="58"/>
      <c r="F206" s="58"/>
      <c r="G206" s="58"/>
      <c r="H206" s="58"/>
      <c r="I206" s="58"/>
      <c r="J206" s="58"/>
      <c r="K206" s="58"/>
      <c r="L206" s="188"/>
      <c r="M206" s="188"/>
      <c r="N206" s="188"/>
      <c r="O206" s="188"/>
      <c r="P206" s="86"/>
      <c r="Q206" s="187"/>
      <c r="R206" s="187"/>
      <c r="S206" s="187"/>
      <c r="T206" s="187"/>
      <c r="U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87"/>
      <c r="AH206" s="87"/>
      <c r="AI206" s="87"/>
      <c r="AJ206" s="87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84"/>
      <c r="AV206" s="193"/>
      <c r="AW206" s="193"/>
      <c r="AX206" s="193"/>
      <c r="AY206" s="193"/>
      <c r="AZ206" s="84"/>
      <c r="BA206" s="84"/>
      <c r="BB206" s="84"/>
      <c r="BC206" s="58"/>
      <c r="BD206" s="58"/>
      <c r="BE206" s="58"/>
      <c r="BF206" s="58"/>
      <c r="BG206" s="58"/>
      <c r="BJ206" s="58"/>
      <c r="BK206" s="58"/>
      <c r="BL206" s="58"/>
      <c r="BM206" s="86"/>
      <c r="BN206" s="86"/>
      <c r="BO206" s="86"/>
      <c r="BP206" s="86"/>
      <c r="BQ206" s="194"/>
      <c r="BR206" s="194"/>
      <c r="BS206" s="194"/>
      <c r="BT206" s="194"/>
      <c r="BU206" s="194"/>
      <c r="BV206" s="86"/>
      <c r="BW206" s="86"/>
      <c r="BX206" s="58"/>
      <c r="BY206" s="58"/>
      <c r="BZ206" s="58"/>
      <c r="CA206" s="58"/>
      <c r="CB206" s="58"/>
      <c r="CC206" s="58"/>
      <c r="CD206" s="58"/>
      <c r="CE206" s="58"/>
      <c r="CF206" s="58"/>
      <c r="CG206" s="58"/>
      <c r="CH206" s="58"/>
      <c r="CI206" s="58"/>
      <c r="CJ206" s="85"/>
      <c r="CK206" s="85"/>
      <c r="CL206" s="85"/>
      <c r="CM206" s="88"/>
      <c r="CN206" s="88"/>
      <c r="CO206" s="88"/>
      <c r="CP206" s="58"/>
      <c r="CQ206" s="58"/>
      <c r="CR206" s="58"/>
      <c r="CS206" s="58"/>
    </row>
    <row r="207" spans="5:97" ht="3" customHeight="1" x14ac:dyDescent="0.35">
      <c r="E207" s="58"/>
      <c r="F207" s="58"/>
      <c r="G207" s="58"/>
      <c r="H207" s="58"/>
      <c r="I207" s="58"/>
      <c r="J207" s="58"/>
      <c r="K207" s="58"/>
      <c r="L207" s="188"/>
      <c r="M207" s="188"/>
      <c r="N207" s="188"/>
      <c r="O207" s="188"/>
      <c r="P207" s="86"/>
      <c r="Q207" s="187"/>
      <c r="R207" s="187"/>
      <c r="S207" s="187"/>
      <c r="T207" s="187"/>
      <c r="U207" s="58"/>
      <c r="X207" s="58"/>
      <c r="Y207" s="58"/>
      <c r="Z207" s="58"/>
      <c r="AA207" s="86"/>
      <c r="AB207" s="86"/>
      <c r="AC207" s="86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84"/>
      <c r="AV207" s="193"/>
      <c r="AW207" s="193"/>
      <c r="AX207" s="193"/>
      <c r="AY207" s="193"/>
      <c r="AZ207" s="84"/>
      <c r="BA207" s="84"/>
      <c r="BB207" s="84"/>
      <c r="BC207" s="58"/>
      <c r="BD207" s="58"/>
      <c r="BE207" s="58"/>
      <c r="BF207" s="58"/>
      <c r="BG207" s="58"/>
      <c r="BJ207" s="58"/>
      <c r="BK207" s="58"/>
      <c r="BL207" s="58"/>
      <c r="BM207" s="86"/>
      <c r="BN207" s="86"/>
      <c r="BO207" s="86"/>
      <c r="BP207" s="86"/>
      <c r="BQ207" s="194"/>
      <c r="BR207" s="194"/>
      <c r="BS207" s="194"/>
      <c r="BT207" s="194"/>
      <c r="BU207" s="194"/>
      <c r="BV207" s="86"/>
      <c r="BW207" s="86"/>
      <c r="BX207" s="58"/>
      <c r="BY207" s="58"/>
      <c r="BZ207" s="58"/>
      <c r="CA207" s="58"/>
      <c r="CB207" s="58"/>
      <c r="CC207" s="58"/>
      <c r="CD207" s="58"/>
      <c r="CE207" s="58"/>
      <c r="CF207" s="58"/>
      <c r="CG207" s="58"/>
      <c r="CH207" s="58"/>
      <c r="CI207" s="58"/>
      <c r="CJ207" s="58"/>
      <c r="CK207" s="88"/>
      <c r="CL207" s="88"/>
      <c r="CM207" s="88"/>
      <c r="CN207" s="88"/>
      <c r="CO207" s="88"/>
      <c r="CP207" s="58"/>
      <c r="CQ207" s="58"/>
      <c r="CR207" s="58"/>
      <c r="CS207" s="58"/>
    </row>
    <row r="208" spans="5:97" ht="3" customHeight="1" x14ac:dyDescent="0.35">
      <c r="E208" s="58"/>
      <c r="F208" s="58"/>
      <c r="G208" s="58"/>
      <c r="H208" s="58"/>
      <c r="I208" s="58"/>
      <c r="J208" s="58"/>
      <c r="K208" s="58"/>
      <c r="L208" s="188"/>
      <c r="M208" s="188"/>
      <c r="N208" s="188"/>
      <c r="O208" s="188"/>
      <c r="P208" s="86"/>
      <c r="Q208" s="187"/>
      <c r="R208" s="187"/>
      <c r="S208" s="187"/>
      <c r="T208" s="187"/>
      <c r="U208" s="58"/>
      <c r="X208" s="58"/>
      <c r="Y208" s="58"/>
      <c r="Z208" s="58"/>
      <c r="AA208" s="86"/>
      <c r="AB208" s="86"/>
      <c r="AC208" s="86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84"/>
      <c r="AV208" s="193"/>
      <c r="AW208" s="193"/>
      <c r="AX208" s="193"/>
      <c r="AY208" s="193"/>
      <c r="AZ208" s="84"/>
      <c r="BA208" s="84"/>
      <c r="BB208" s="84"/>
      <c r="BC208" s="58"/>
      <c r="BD208" s="58"/>
      <c r="BE208" s="58"/>
      <c r="BF208" s="58"/>
      <c r="BG208" s="58"/>
      <c r="BJ208" s="58"/>
      <c r="BK208" s="58"/>
      <c r="BL208" s="58"/>
      <c r="BM208" s="86"/>
      <c r="BN208" s="86"/>
      <c r="BO208" s="86"/>
      <c r="BP208" s="86"/>
      <c r="BQ208" s="86"/>
      <c r="BR208" s="136"/>
      <c r="BS208" s="136"/>
      <c r="BT208" s="136"/>
      <c r="BU208" s="136"/>
      <c r="BV208" s="86"/>
      <c r="BW208" s="86"/>
      <c r="BX208" s="58"/>
      <c r="BY208" s="58"/>
      <c r="BZ208" s="58"/>
      <c r="CA208" s="58"/>
      <c r="CB208" s="58"/>
      <c r="CC208" s="58"/>
      <c r="CD208" s="58"/>
      <c r="CE208" s="58"/>
      <c r="CF208" s="58"/>
      <c r="CG208" s="86"/>
      <c r="CH208" s="86"/>
      <c r="CI208" s="86"/>
      <c r="CJ208" s="58"/>
      <c r="CK208" s="58"/>
      <c r="CL208" s="58"/>
      <c r="CM208" s="58"/>
      <c r="CN208" s="58"/>
      <c r="CO208" s="58"/>
      <c r="CP208" s="58"/>
      <c r="CQ208" s="58"/>
      <c r="CR208" s="58"/>
      <c r="CS208" s="58"/>
    </row>
    <row r="209" spans="5:97" ht="3" customHeight="1" x14ac:dyDescent="0.35"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86"/>
      <c r="P209" s="86"/>
      <c r="Q209" s="187"/>
      <c r="R209" s="187"/>
      <c r="S209" s="187"/>
      <c r="T209" s="187"/>
      <c r="U209" s="58"/>
      <c r="X209" s="58"/>
      <c r="Y209" s="58"/>
      <c r="Z209" s="58"/>
      <c r="AA209" s="86"/>
      <c r="AB209" s="86"/>
      <c r="AC209" s="86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84"/>
      <c r="AV209" s="193"/>
      <c r="AW209" s="193"/>
      <c r="AX209" s="193"/>
      <c r="AY209" s="193"/>
      <c r="AZ209" s="84"/>
      <c r="BA209" s="84"/>
      <c r="BB209" s="84"/>
      <c r="BC209" s="88"/>
      <c r="BD209" s="58"/>
      <c r="BE209" s="58"/>
      <c r="BF209" s="58"/>
      <c r="BG209" s="58"/>
      <c r="BJ209" s="58"/>
      <c r="BK209" s="58"/>
      <c r="BL209" s="58"/>
      <c r="BM209" s="86"/>
      <c r="BN209" s="86"/>
      <c r="BO209" s="86"/>
      <c r="BP209" s="86"/>
      <c r="BQ209" s="86"/>
      <c r="BR209" s="136"/>
      <c r="BS209" s="136"/>
      <c r="BT209" s="136"/>
      <c r="BU209" s="136"/>
      <c r="BV209" s="86"/>
      <c r="BW209" s="86"/>
      <c r="BX209" s="58"/>
      <c r="BY209" s="58"/>
      <c r="BZ209" s="58"/>
      <c r="CA209" s="58"/>
      <c r="CB209" s="58"/>
      <c r="CC209" s="58"/>
      <c r="CD209" s="58"/>
      <c r="CE209" s="58"/>
      <c r="CF209" s="58"/>
      <c r="CG209" s="86"/>
      <c r="CH209" s="86"/>
      <c r="CI209" s="86"/>
      <c r="CJ209" s="58"/>
      <c r="CK209" s="58"/>
      <c r="CL209" s="58"/>
      <c r="CM209" s="58"/>
      <c r="CN209" s="58"/>
      <c r="CO209" s="58"/>
      <c r="CP209" s="58"/>
      <c r="CQ209" s="58"/>
      <c r="CR209" s="58"/>
      <c r="CS209" s="58"/>
    </row>
    <row r="210" spans="5:97" ht="3" customHeight="1" x14ac:dyDescent="0.35"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86"/>
      <c r="P210" s="86"/>
      <c r="Q210" s="187"/>
      <c r="R210" s="187"/>
      <c r="S210" s="187"/>
      <c r="T210" s="187"/>
      <c r="U210" s="58"/>
      <c r="X210" s="58"/>
      <c r="Y210" s="58"/>
      <c r="Z210" s="86"/>
      <c r="AA210" s="86"/>
      <c r="AB210" s="86"/>
      <c r="AC210" s="86"/>
      <c r="AD210" s="58"/>
      <c r="AE210" s="58"/>
      <c r="AF210" s="58"/>
      <c r="AG210" s="58"/>
      <c r="AH210" s="58"/>
      <c r="AI210" s="58"/>
      <c r="AJ210" s="86"/>
      <c r="AK210" s="86"/>
      <c r="AL210" s="86"/>
      <c r="AM210" s="58"/>
      <c r="AN210" s="58"/>
      <c r="AO210" s="58"/>
      <c r="AP210" s="58"/>
      <c r="AQ210" s="58"/>
      <c r="AR210" s="58"/>
      <c r="AS210" s="58"/>
      <c r="AT210" s="58"/>
      <c r="AU210" s="58"/>
      <c r="AV210" s="193"/>
      <c r="AW210" s="193"/>
      <c r="AX210" s="193"/>
      <c r="AY210" s="193"/>
      <c r="AZ210" s="84"/>
      <c r="BA210" s="84"/>
      <c r="BB210" s="84"/>
      <c r="BC210" s="88"/>
      <c r="BD210" s="58"/>
      <c r="BE210" s="58"/>
      <c r="BF210" s="58"/>
      <c r="BG210" s="58"/>
      <c r="BJ210" s="58"/>
      <c r="BK210" s="58"/>
      <c r="BL210" s="58"/>
      <c r="BM210" s="86"/>
      <c r="BN210" s="86"/>
      <c r="BO210" s="86"/>
      <c r="BP210" s="86"/>
      <c r="BQ210" s="86"/>
      <c r="BR210" s="136"/>
      <c r="BS210" s="136"/>
      <c r="BT210" s="136"/>
      <c r="BU210" s="136"/>
      <c r="BV210" s="86"/>
      <c r="BW210" s="86"/>
      <c r="BX210" s="58"/>
      <c r="BY210" s="58"/>
      <c r="BZ210" s="58"/>
      <c r="CA210" s="58"/>
      <c r="CB210" s="58"/>
      <c r="CC210" s="58"/>
      <c r="CD210" s="88"/>
      <c r="CE210" s="88"/>
      <c r="CF210" s="88"/>
      <c r="CG210" s="86"/>
      <c r="CH210" s="86"/>
      <c r="CI210" s="86"/>
      <c r="CJ210" s="58"/>
      <c r="CK210" s="86"/>
      <c r="CL210" s="86"/>
      <c r="CM210" s="86"/>
      <c r="CN210" s="86"/>
      <c r="CO210" s="86"/>
      <c r="CP210" s="58"/>
      <c r="CQ210" s="58"/>
      <c r="CR210" s="58"/>
      <c r="CS210" s="58"/>
    </row>
    <row r="211" spans="5:97" ht="3" customHeight="1" x14ac:dyDescent="0.35"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187"/>
      <c r="R211" s="187"/>
      <c r="S211" s="187"/>
      <c r="T211" s="187"/>
      <c r="U211" s="58"/>
      <c r="X211" s="58"/>
      <c r="Y211" s="58"/>
      <c r="Z211" s="86"/>
      <c r="AA211" s="86"/>
      <c r="AB211" s="86"/>
      <c r="AC211" s="86"/>
      <c r="AD211" s="58"/>
      <c r="AE211" s="86"/>
      <c r="AF211" s="86"/>
      <c r="AG211" s="86"/>
      <c r="AH211" s="86"/>
      <c r="AI211" s="86"/>
      <c r="AJ211" s="86"/>
      <c r="AK211" s="86"/>
      <c r="AL211" s="86"/>
      <c r="AM211" s="58"/>
      <c r="AN211" s="58"/>
      <c r="AO211" s="58"/>
      <c r="AP211" s="58"/>
      <c r="AQ211" s="58"/>
      <c r="AR211" s="58"/>
      <c r="AS211" s="58"/>
      <c r="AT211" s="58"/>
      <c r="AU211" s="58"/>
      <c r="AV211" s="193"/>
      <c r="AW211" s="193"/>
      <c r="AX211" s="193"/>
      <c r="AY211" s="193"/>
      <c r="AZ211" s="84"/>
      <c r="BA211" s="84"/>
      <c r="BB211" s="84"/>
      <c r="BC211" s="88"/>
      <c r="BD211" s="58"/>
      <c r="BE211" s="58"/>
      <c r="BF211" s="58"/>
      <c r="BG211" s="58"/>
      <c r="BJ211" s="58"/>
      <c r="BK211" s="58"/>
      <c r="BL211" s="58"/>
      <c r="BM211" s="86"/>
      <c r="BN211" s="86"/>
      <c r="BO211" s="86"/>
      <c r="BP211" s="86"/>
      <c r="BQ211" s="86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88"/>
      <c r="CE211" s="88"/>
      <c r="CF211" s="88"/>
      <c r="CG211" s="86"/>
      <c r="CH211" s="86"/>
      <c r="CI211" s="86"/>
      <c r="CJ211" s="58"/>
      <c r="CK211" s="86"/>
      <c r="CL211" s="86"/>
      <c r="CM211" s="86"/>
      <c r="CN211" s="86"/>
      <c r="CO211" s="86"/>
      <c r="CP211" s="58"/>
      <c r="CQ211" s="58"/>
      <c r="CR211" s="58"/>
      <c r="CS211" s="58"/>
    </row>
    <row r="212" spans="5:97" ht="3" customHeight="1" x14ac:dyDescent="0.35"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187"/>
      <c r="R212" s="187"/>
      <c r="S212" s="187"/>
      <c r="T212" s="187"/>
      <c r="U212" s="58"/>
      <c r="X212" s="58"/>
      <c r="Y212" s="58"/>
      <c r="Z212" s="86"/>
      <c r="AA212" s="86"/>
      <c r="AB212" s="86"/>
      <c r="AC212" s="86"/>
      <c r="AD212" s="58"/>
      <c r="AE212" s="86"/>
      <c r="AF212" s="86"/>
      <c r="AG212" s="86"/>
      <c r="AH212" s="86"/>
      <c r="AI212" s="86"/>
      <c r="AJ212" s="86"/>
      <c r="AK212" s="86"/>
      <c r="AL212" s="86"/>
      <c r="AM212" s="58"/>
      <c r="AN212" s="58"/>
      <c r="AO212" s="58"/>
      <c r="AP212" s="58"/>
      <c r="AQ212" s="58"/>
      <c r="AR212" s="58"/>
      <c r="AS212" s="58"/>
      <c r="AT212" s="58"/>
      <c r="AU212" s="58"/>
      <c r="AV212" s="193"/>
      <c r="AW212" s="193"/>
      <c r="AX212" s="193"/>
      <c r="AY212" s="193"/>
      <c r="AZ212" s="84"/>
      <c r="BA212" s="84"/>
      <c r="BB212" s="84"/>
      <c r="BC212" s="88"/>
      <c r="BD212" s="58"/>
      <c r="BE212" s="58"/>
      <c r="BF212" s="58"/>
      <c r="BG212" s="58"/>
      <c r="BJ212" s="58"/>
      <c r="BK212" s="58"/>
      <c r="BL212" s="58"/>
      <c r="BM212" s="86"/>
      <c r="BN212" s="86"/>
      <c r="BO212" s="84"/>
      <c r="BP212" s="84"/>
      <c r="BQ212" s="84"/>
      <c r="BR212" s="84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88"/>
      <c r="CE212" s="88"/>
      <c r="CF212" s="88"/>
      <c r="CG212" s="86"/>
      <c r="CH212" s="86"/>
      <c r="CI212" s="86"/>
      <c r="CJ212" s="58"/>
      <c r="CK212" s="86"/>
      <c r="CL212" s="86"/>
      <c r="CM212" s="86"/>
      <c r="CN212" s="86"/>
      <c r="CO212" s="86"/>
      <c r="CP212" s="58"/>
      <c r="CQ212" s="58"/>
      <c r="CR212" s="58"/>
      <c r="CS212" s="58"/>
    </row>
    <row r="213" spans="5:97" ht="3" customHeight="1" x14ac:dyDescent="0.35"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187"/>
      <c r="R213" s="187"/>
      <c r="S213" s="187"/>
      <c r="T213" s="187"/>
      <c r="U213" s="58"/>
      <c r="X213" s="58"/>
      <c r="Y213" s="58"/>
      <c r="Z213" s="86"/>
      <c r="AA213" s="86"/>
      <c r="AB213" s="86"/>
      <c r="AC213" s="86"/>
      <c r="AD213" s="58"/>
      <c r="AE213" s="86"/>
      <c r="AF213" s="86"/>
      <c r="AG213" s="86"/>
      <c r="AH213" s="86"/>
      <c r="AI213" s="86"/>
      <c r="AJ213" s="86"/>
      <c r="AK213" s="86"/>
      <c r="AL213" s="86"/>
      <c r="AM213" s="58"/>
      <c r="AN213" s="58"/>
      <c r="AO213" s="58"/>
      <c r="AP213" s="58"/>
      <c r="AQ213" s="58"/>
      <c r="AR213" s="58"/>
      <c r="AS213" s="58"/>
      <c r="AT213" s="58"/>
      <c r="AU213" s="58"/>
      <c r="AV213" s="193"/>
      <c r="AW213" s="193"/>
      <c r="AX213" s="193"/>
      <c r="AY213" s="193"/>
      <c r="AZ213" s="84"/>
      <c r="BA213" s="84"/>
      <c r="BB213" s="84"/>
      <c r="BC213" s="88"/>
      <c r="BD213" s="58"/>
      <c r="BE213" s="58"/>
      <c r="BF213" s="58"/>
      <c r="BG213" s="58"/>
      <c r="BJ213" s="58"/>
      <c r="BK213" s="58"/>
      <c r="BL213" s="58"/>
      <c r="BM213" s="86"/>
      <c r="BN213" s="86"/>
      <c r="BO213" s="84"/>
      <c r="BP213" s="84"/>
      <c r="BQ213" s="84"/>
      <c r="BR213" s="84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88"/>
      <c r="CE213" s="88"/>
      <c r="CF213" s="88"/>
      <c r="CG213" s="86"/>
      <c r="CH213" s="86"/>
      <c r="CI213" s="86"/>
      <c r="CJ213" s="58"/>
      <c r="CK213" s="86"/>
      <c r="CL213" s="86"/>
      <c r="CM213" s="86"/>
      <c r="CN213" s="86"/>
      <c r="CO213" s="86"/>
      <c r="CP213" s="58"/>
      <c r="CQ213" s="58"/>
      <c r="CR213" s="58"/>
      <c r="CS213" s="58"/>
    </row>
    <row r="214" spans="5:97" ht="3" customHeight="1" x14ac:dyDescent="0.35"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187"/>
      <c r="R214" s="187"/>
      <c r="S214" s="187"/>
      <c r="T214" s="187"/>
      <c r="U214" s="58"/>
      <c r="X214" s="58"/>
      <c r="Y214" s="58"/>
      <c r="Z214" s="86"/>
      <c r="AA214" s="86"/>
      <c r="AB214" s="86"/>
      <c r="AC214" s="58"/>
      <c r="AD214" s="58"/>
      <c r="AE214" s="86"/>
      <c r="AF214" s="86"/>
      <c r="AG214" s="86"/>
      <c r="AH214" s="86"/>
      <c r="AI214" s="86"/>
      <c r="AJ214" s="86"/>
      <c r="AK214" s="86"/>
      <c r="AL214" s="86"/>
      <c r="AM214" s="58"/>
      <c r="AN214" s="58"/>
      <c r="AO214" s="58"/>
      <c r="AP214" s="58"/>
      <c r="AQ214" s="58"/>
      <c r="AR214" s="58"/>
      <c r="AS214" s="58"/>
      <c r="AT214" s="58"/>
      <c r="AU214" s="58"/>
      <c r="AV214" s="193"/>
      <c r="AW214" s="193"/>
      <c r="AX214" s="193"/>
      <c r="AY214" s="193"/>
      <c r="AZ214" s="84"/>
      <c r="BA214" s="84"/>
      <c r="BB214" s="84"/>
      <c r="BC214" s="88"/>
      <c r="BD214" s="58"/>
      <c r="BE214" s="58"/>
      <c r="BF214" s="58"/>
      <c r="BG214" s="58"/>
      <c r="BJ214" s="58"/>
      <c r="BK214" s="58"/>
      <c r="BL214" s="58"/>
      <c r="BM214" s="58"/>
      <c r="BN214" s="58"/>
      <c r="BO214" s="84"/>
      <c r="BP214" s="84"/>
      <c r="BQ214" s="84"/>
      <c r="BR214" s="84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88"/>
      <c r="CE214" s="88"/>
      <c r="CF214" s="88"/>
      <c r="CG214" s="86"/>
      <c r="CH214" s="86"/>
      <c r="CI214" s="86"/>
      <c r="CJ214" s="58"/>
      <c r="CK214" s="86"/>
      <c r="CL214" s="86"/>
      <c r="CM214" s="86"/>
      <c r="CN214" s="86"/>
      <c r="CO214" s="86"/>
      <c r="CP214" s="58"/>
      <c r="CQ214" s="58"/>
      <c r="CR214" s="58"/>
      <c r="CS214" s="58"/>
    </row>
    <row r="215" spans="5:97" ht="3" customHeight="1" x14ac:dyDescent="0.35"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187"/>
      <c r="R215" s="187"/>
      <c r="S215" s="187"/>
      <c r="T215" s="187"/>
      <c r="U215" s="58"/>
      <c r="X215" s="58"/>
      <c r="Y215" s="58"/>
      <c r="Z215" s="86"/>
      <c r="AA215" s="86"/>
      <c r="AB215" s="86"/>
      <c r="AC215" s="58"/>
      <c r="AD215" s="58"/>
      <c r="AE215" s="86"/>
      <c r="AF215" s="86"/>
      <c r="AG215" s="86"/>
      <c r="AH215" s="86"/>
      <c r="AI215" s="86"/>
      <c r="AJ215" s="86"/>
      <c r="AK215" s="86"/>
      <c r="AL215" s="86"/>
      <c r="AM215" s="58"/>
      <c r="AN215" s="58"/>
      <c r="AO215" s="58"/>
      <c r="AP215" s="58"/>
      <c r="AQ215" s="58"/>
      <c r="AR215" s="58"/>
      <c r="AS215" s="58"/>
      <c r="AT215" s="58"/>
      <c r="AU215" s="58"/>
      <c r="AV215" s="193"/>
      <c r="AW215" s="193"/>
      <c r="AX215" s="193"/>
      <c r="AY215" s="193"/>
      <c r="AZ215" s="84"/>
      <c r="BA215" s="84"/>
      <c r="BB215" s="84"/>
      <c r="BC215" s="88"/>
      <c r="BD215" s="58"/>
      <c r="BE215" s="58"/>
      <c r="BF215" s="58"/>
      <c r="BG215" s="58"/>
      <c r="BJ215" s="58"/>
      <c r="BK215" s="58"/>
      <c r="BL215" s="58"/>
      <c r="BM215" s="58"/>
      <c r="BN215" s="58"/>
      <c r="BO215" s="84"/>
      <c r="BP215" s="84"/>
      <c r="BQ215" s="84"/>
      <c r="BR215" s="84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88"/>
      <c r="CE215" s="88"/>
      <c r="CF215" s="88"/>
      <c r="CG215" s="88"/>
      <c r="CH215" s="58"/>
      <c r="CI215" s="58"/>
      <c r="CJ215" s="58"/>
      <c r="CK215" s="86"/>
      <c r="CL215" s="86"/>
      <c r="CM215" s="86"/>
      <c r="CN215" s="86"/>
      <c r="CO215" s="86"/>
      <c r="CP215" s="58"/>
      <c r="CQ215" s="58"/>
      <c r="CR215" s="58"/>
      <c r="CS215" s="58"/>
    </row>
    <row r="216" spans="5:97" ht="3" customHeight="1" x14ac:dyDescent="0.35">
      <c r="E216" s="58"/>
      <c r="F216" s="58"/>
      <c r="G216" s="58"/>
      <c r="H216" s="58"/>
      <c r="I216" s="58"/>
      <c r="J216" s="58"/>
      <c r="K216" s="58"/>
      <c r="L216" s="86"/>
      <c r="M216" s="86"/>
      <c r="N216" s="86"/>
      <c r="O216" s="86"/>
      <c r="P216" s="86"/>
      <c r="Q216" s="187"/>
      <c r="R216" s="187"/>
      <c r="S216" s="187"/>
      <c r="T216" s="187"/>
      <c r="U216" s="58"/>
      <c r="X216" s="58"/>
      <c r="Y216" s="58"/>
      <c r="Z216" s="86"/>
      <c r="AA216" s="86"/>
      <c r="AB216" s="86"/>
      <c r="AC216" s="58"/>
      <c r="AD216" s="58"/>
      <c r="AE216" s="86"/>
      <c r="AF216" s="86"/>
      <c r="AG216" s="86"/>
      <c r="AH216" s="86"/>
      <c r="AI216" s="86"/>
      <c r="AJ216" s="86"/>
      <c r="AK216" s="86"/>
      <c r="AL216" s="86"/>
      <c r="AM216" s="58"/>
      <c r="AN216" s="58"/>
      <c r="AO216" s="58"/>
      <c r="AP216" s="58"/>
      <c r="AQ216" s="58"/>
      <c r="AR216" s="58"/>
      <c r="AS216" s="58"/>
      <c r="AT216" s="58"/>
      <c r="AU216" s="58"/>
      <c r="AV216" s="193"/>
      <c r="AW216" s="193"/>
      <c r="AX216" s="193"/>
      <c r="AY216" s="193"/>
      <c r="AZ216" s="84"/>
      <c r="BA216" s="84"/>
      <c r="BB216" s="84"/>
      <c r="BC216" s="58"/>
      <c r="BD216" s="58"/>
      <c r="BE216" s="58"/>
      <c r="BF216" s="58"/>
      <c r="BG216" s="58"/>
      <c r="BJ216" s="58"/>
      <c r="BK216" s="58"/>
      <c r="BL216" s="58"/>
      <c r="BM216" s="58"/>
      <c r="BN216" s="58"/>
      <c r="BO216" s="84"/>
      <c r="BP216" s="84"/>
      <c r="BQ216" s="84"/>
      <c r="BR216" s="84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88"/>
      <c r="CE216" s="88"/>
      <c r="CF216" s="88"/>
      <c r="CG216" s="88"/>
      <c r="CH216" s="58"/>
      <c r="CI216" s="58"/>
      <c r="CJ216" s="58"/>
      <c r="CK216" s="86"/>
      <c r="CL216" s="86"/>
      <c r="CM216" s="86"/>
      <c r="CN216" s="86"/>
      <c r="CO216" s="86"/>
      <c r="CP216" s="58"/>
      <c r="CQ216" s="58"/>
      <c r="CR216" s="58"/>
      <c r="CS216" s="58"/>
    </row>
    <row r="217" spans="5:97" ht="3" customHeight="1" x14ac:dyDescent="0.35">
      <c r="E217" s="58"/>
      <c r="F217" s="58"/>
      <c r="G217" s="58"/>
      <c r="H217" s="58"/>
      <c r="I217" s="58"/>
      <c r="J217" s="58"/>
      <c r="K217" s="58"/>
      <c r="L217" s="86"/>
      <c r="M217" s="86"/>
      <c r="N217" s="86"/>
      <c r="O217" s="86"/>
      <c r="P217" s="86"/>
      <c r="Q217" s="187"/>
      <c r="R217" s="187"/>
      <c r="S217" s="187"/>
      <c r="T217" s="187"/>
      <c r="U217" s="58"/>
      <c r="X217" s="58"/>
      <c r="Y217" s="58"/>
      <c r="Z217" s="86"/>
      <c r="AA217" s="86"/>
      <c r="AB217" s="86"/>
      <c r="AC217" s="58"/>
      <c r="AD217" s="58"/>
      <c r="AE217" s="86"/>
      <c r="AF217" s="86"/>
      <c r="AG217" s="86"/>
      <c r="AH217" s="86"/>
      <c r="AI217" s="86"/>
      <c r="AJ217" s="86"/>
      <c r="AK217" s="86"/>
      <c r="AL217" s="86"/>
      <c r="AM217" s="58"/>
      <c r="AN217" s="58"/>
      <c r="AO217" s="58"/>
      <c r="AP217" s="58"/>
      <c r="AQ217" s="58"/>
      <c r="AR217" s="58"/>
      <c r="AS217" s="58"/>
      <c r="AT217" s="58"/>
      <c r="AU217" s="58"/>
      <c r="AV217" s="193"/>
      <c r="AW217" s="193"/>
      <c r="AX217" s="193"/>
      <c r="AY217" s="193"/>
      <c r="AZ217" s="84"/>
      <c r="BA217" s="84"/>
      <c r="BB217" s="84"/>
      <c r="BC217" s="58"/>
      <c r="BD217" s="58"/>
      <c r="BE217" s="58"/>
      <c r="BF217" s="58"/>
      <c r="BG217" s="58"/>
      <c r="BJ217" s="58"/>
      <c r="BK217" s="58"/>
      <c r="BL217" s="58"/>
      <c r="BM217" s="58"/>
      <c r="BN217" s="58"/>
      <c r="BO217" s="84"/>
      <c r="BP217" s="84"/>
      <c r="BQ217" s="84"/>
      <c r="BR217" s="84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88"/>
      <c r="CE217" s="88"/>
      <c r="CF217" s="88"/>
      <c r="CG217" s="88"/>
      <c r="CH217" s="58"/>
      <c r="CI217" s="58"/>
      <c r="CJ217" s="58"/>
      <c r="CK217" s="86"/>
      <c r="CL217" s="86"/>
      <c r="CM217" s="86"/>
      <c r="CN217" s="86"/>
      <c r="CO217" s="86"/>
      <c r="CP217" s="58"/>
      <c r="CQ217" s="58"/>
      <c r="CR217" s="58"/>
      <c r="CS217" s="58"/>
    </row>
    <row r="218" spans="5:97" ht="3" customHeight="1" x14ac:dyDescent="0.35">
      <c r="E218" s="58"/>
      <c r="F218" s="58"/>
      <c r="G218" s="58"/>
      <c r="H218" s="58"/>
      <c r="I218" s="58"/>
      <c r="J218" s="58"/>
      <c r="K218" s="58"/>
      <c r="L218" s="86"/>
      <c r="M218" s="86"/>
      <c r="N218" s="86"/>
      <c r="O218" s="86"/>
      <c r="P218" s="86"/>
      <c r="Q218" s="187"/>
      <c r="R218" s="187"/>
      <c r="S218" s="187"/>
      <c r="T218" s="187"/>
      <c r="U218" s="58"/>
      <c r="X218" s="58"/>
      <c r="Y218" s="58"/>
      <c r="Z218" s="58"/>
      <c r="AA218" s="58"/>
      <c r="AB218" s="58"/>
      <c r="AC218" s="58"/>
      <c r="AD218" s="58"/>
      <c r="AE218" s="86"/>
      <c r="AF218" s="86"/>
      <c r="AG218" s="86"/>
      <c r="AH218" s="86"/>
      <c r="AI218" s="86"/>
      <c r="AJ218" s="86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193"/>
      <c r="AW218" s="193"/>
      <c r="AX218" s="193"/>
      <c r="AY218" s="193"/>
      <c r="AZ218" s="84"/>
      <c r="BA218" s="84"/>
      <c r="BB218" s="84"/>
      <c r="BC218" s="58"/>
      <c r="BD218" s="58"/>
      <c r="BE218" s="58"/>
      <c r="BF218" s="58"/>
      <c r="BG218" s="58"/>
      <c r="BJ218" s="58"/>
      <c r="BK218" s="58"/>
      <c r="BL218" s="58"/>
      <c r="BM218" s="58"/>
      <c r="BN218" s="58"/>
      <c r="BO218" s="84"/>
      <c r="BP218" s="84"/>
      <c r="BQ218" s="84"/>
      <c r="BR218" s="84"/>
      <c r="BS218" s="58"/>
      <c r="BT218" s="58"/>
      <c r="BU218" s="58"/>
      <c r="BV218" s="58"/>
      <c r="BW218" s="58"/>
      <c r="BX218" s="58"/>
      <c r="BY218" s="58"/>
      <c r="BZ218" s="58"/>
      <c r="CA218" s="58"/>
      <c r="CB218" s="58"/>
      <c r="CC218" s="58"/>
      <c r="CD218" s="58"/>
      <c r="CE218" s="58"/>
      <c r="CF218" s="58"/>
      <c r="CG218" s="58"/>
      <c r="CH218" s="58"/>
      <c r="CI218" s="58"/>
      <c r="CJ218" s="58"/>
      <c r="CK218" s="58"/>
      <c r="CL218" s="58"/>
      <c r="CM218" s="58"/>
      <c r="CN218" s="58"/>
      <c r="CO218" s="58"/>
      <c r="CP218" s="58"/>
      <c r="CQ218" s="58"/>
      <c r="CR218" s="58"/>
      <c r="CS218" s="58"/>
    </row>
    <row r="219" spans="5:97" ht="3" customHeight="1" x14ac:dyDescent="0.35">
      <c r="E219" s="58"/>
      <c r="F219" s="58"/>
      <c r="G219" s="58"/>
      <c r="H219" s="86"/>
      <c r="I219" s="86"/>
      <c r="J219" s="86"/>
      <c r="K219" s="58"/>
      <c r="L219" s="86"/>
      <c r="M219" s="86"/>
      <c r="N219" s="86"/>
      <c r="O219" s="86"/>
      <c r="P219" s="86"/>
      <c r="Q219" s="187"/>
      <c r="R219" s="187"/>
      <c r="S219" s="187"/>
      <c r="T219" s="187"/>
      <c r="U219" s="58"/>
      <c r="X219" s="58"/>
      <c r="Y219" s="58"/>
      <c r="Z219" s="58"/>
      <c r="AA219" s="58"/>
      <c r="AB219" s="58"/>
      <c r="AC219" s="58"/>
      <c r="AD219" s="58"/>
      <c r="AE219" s="86"/>
      <c r="AF219" s="86"/>
      <c r="AG219" s="86"/>
      <c r="AH219" s="86"/>
      <c r="AI219" s="86"/>
      <c r="AJ219" s="86"/>
      <c r="AK219" s="58"/>
      <c r="AL219" s="58"/>
      <c r="AM219" s="58"/>
      <c r="AN219" s="58"/>
      <c r="AO219" s="58"/>
      <c r="AP219" s="58"/>
      <c r="AQ219" s="58"/>
      <c r="AR219" s="58"/>
      <c r="AS219" s="192">
        <f ca="1">RANDBETWEEN($AT$5,$AY$5)</f>
        <v>51</v>
      </c>
      <c r="AT219" s="192"/>
      <c r="AU219" s="192"/>
      <c r="AV219" s="193"/>
      <c r="AW219" s="193"/>
      <c r="AX219" s="193"/>
      <c r="AY219" s="193"/>
      <c r="AZ219" s="84"/>
      <c r="BA219" s="84"/>
      <c r="BB219" s="84"/>
      <c r="BC219" s="58"/>
      <c r="BD219" s="58"/>
      <c r="BE219" s="58"/>
      <c r="BF219" s="58"/>
      <c r="BG219" s="58"/>
      <c r="BJ219" s="58"/>
      <c r="BK219" s="58"/>
      <c r="BL219" s="58"/>
      <c r="BM219" s="58"/>
      <c r="BN219" s="58"/>
      <c r="BO219" s="84"/>
      <c r="BP219" s="84"/>
      <c r="BQ219" s="84"/>
      <c r="BR219" s="84"/>
      <c r="BS219" s="85"/>
      <c r="BT219" s="85"/>
      <c r="BU219" s="85"/>
      <c r="BV219" s="85"/>
      <c r="BW219" s="85"/>
      <c r="BX219" s="85"/>
      <c r="BY219" s="58"/>
      <c r="BZ219" s="58"/>
      <c r="CA219" s="58"/>
      <c r="CB219" s="58"/>
      <c r="CC219" s="58"/>
      <c r="CD219" s="58"/>
      <c r="CE219" s="58"/>
      <c r="CF219" s="58"/>
      <c r="CG219" s="58"/>
      <c r="CH219" s="58"/>
      <c r="CI219" s="85"/>
      <c r="CJ219" s="85"/>
      <c r="CK219" s="85"/>
      <c r="CL219" s="85"/>
      <c r="CM219" s="85"/>
      <c r="CN219" s="85"/>
      <c r="CO219" s="86"/>
      <c r="CP219" s="86"/>
      <c r="CQ219" s="86"/>
      <c r="CR219" s="58"/>
      <c r="CS219" s="58"/>
    </row>
    <row r="220" spans="5:97" ht="3" customHeight="1" x14ac:dyDescent="0.35">
      <c r="E220" s="58"/>
      <c r="F220" s="58"/>
      <c r="G220" s="58"/>
      <c r="H220" s="86"/>
      <c r="I220" s="86"/>
      <c r="J220" s="86"/>
      <c r="K220" s="58"/>
      <c r="L220" s="86"/>
      <c r="M220" s="86"/>
      <c r="N220" s="86"/>
      <c r="O220" s="86"/>
      <c r="P220" s="86"/>
      <c r="Q220" s="187"/>
      <c r="R220" s="187"/>
      <c r="S220" s="187"/>
      <c r="T220" s="187"/>
      <c r="U220" s="58"/>
      <c r="X220" s="58"/>
      <c r="Y220" s="58"/>
      <c r="Z220" s="58"/>
      <c r="AA220" s="58"/>
      <c r="AB220" s="58"/>
      <c r="AC220" s="58"/>
      <c r="AD220" s="58"/>
      <c r="AE220" s="86"/>
      <c r="AF220" s="86"/>
      <c r="AG220" s="86"/>
      <c r="AH220" s="86"/>
      <c r="AI220" s="86"/>
      <c r="AJ220" s="86"/>
      <c r="AK220" s="58"/>
      <c r="AL220" s="58"/>
      <c r="AM220" s="58"/>
      <c r="AN220" s="58"/>
      <c r="AO220" s="58"/>
      <c r="AP220" s="58"/>
      <c r="AQ220" s="58"/>
      <c r="AR220" s="58"/>
      <c r="AS220" s="192"/>
      <c r="AT220" s="192"/>
      <c r="AU220" s="192"/>
      <c r="AV220" s="193"/>
      <c r="AW220" s="193"/>
      <c r="AX220" s="193"/>
      <c r="AY220" s="193"/>
      <c r="AZ220" s="84"/>
      <c r="BA220" s="84"/>
      <c r="BB220" s="84"/>
      <c r="BC220" s="84"/>
      <c r="BD220" s="84"/>
      <c r="BE220" s="58"/>
      <c r="BF220" s="58"/>
      <c r="BG220" s="58"/>
      <c r="BJ220" s="58"/>
      <c r="BK220" s="58"/>
      <c r="BL220" s="58"/>
      <c r="BM220" s="58"/>
      <c r="BN220" s="58"/>
      <c r="BO220" s="84"/>
      <c r="BP220" s="84"/>
      <c r="BQ220" s="84"/>
      <c r="BR220" s="84"/>
      <c r="BS220" s="85"/>
      <c r="BT220" s="85"/>
      <c r="BU220" s="85"/>
      <c r="BV220" s="85"/>
      <c r="BW220" s="85"/>
      <c r="BX220" s="85"/>
      <c r="BY220" s="58"/>
      <c r="BZ220" s="58"/>
      <c r="CA220" s="58"/>
      <c r="CB220" s="58"/>
      <c r="CC220" s="58"/>
      <c r="CD220" s="58"/>
      <c r="CE220" s="58"/>
      <c r="CF220" s="58"/>
      <c r="CG220" s="86"/>
      <c r="CH220" s="86"/>
      <c r="CI220" s="86"/>
      <c r="CJ220" s="85"/>
      <c r="CK220" s="85"/>
      <c r="CL220" s="85"/>
      <c r="CM220" s="85"/>
      <c r="CN220" s="85"/>
      <c r="CO220" s="86"/>
      <c r="CP220" s="86"/>
      <c r="CQ220" s="86"/>
      <c r="CR220" s="58"/>
      <c r="CS220" s="58"/>
    </row>
    <row r="221" spans="5:97" ht="3" customHeight="1" x14ac:dyDescent="0.35">
      <c r="E221" s="58"/>
      <c r="F221" s="58"/>
      <c r="G221" s="58"/>
      <c r="H221" s="86"/>
      <c r="I221" s="86"/>
      <c r="J221" s="86"/>
      <c r="K221" s="58"/>
      <c r="L221" s="86"/>
      <c r="M221" s="86"/>
      <c r="N221" s="86"/>
      <c r="O221" s="86"/>
      <c r="P221" s="86"/>
      <c r="Q221" s="187"/>
      <c r="R221" s="187"/>
      <c r="S221" s="187"/>
      <c r="T221" s="187"/>
      <c r="U221" s="58"/>
      <c r="X221" s="58"/>
      <c r="Y221" s="58"/>
      <c r="Z221" s="58"/>
      <c r="AA221" s="58"/>
      <c r="AB221" s="58"/>
      <c r="AC221" s="58"/>
      <c r="AD221" s="58"/>
      <c r="AE221" s="86"/>
      <c r="AF221" s="86"/>
      <c r="AG221" s="86"/>
      <c r="AH221" s="86"/>
      <c r="AI221" s="86"/>
      <c r="AJ221" s="86"/>
      <c r="AK221" s="58"/>
      <c r="AL221" s="58"/>
      <c r="AM221" s="58"/>
      <c r="AN221" s="58"/>
      <c r="AO221" s="58"/>
      <c r="AP221" s="58"/>
      <c r="AQ221" s="58"/>
      <c r="AR221" s="58"/>
      <c r="AS221" s="192"/>
      <c r="AT221" s="192"/>
      <c r="AU221" s="192"/>
      <c r="AV221" s="193"/>
      <c r="AW221" s="193"/>
      <c r="AX221" s="193"/>
      <c r="AY221" s="193"/>
      <c r="AZ221" s="58"/>
      <c r="BA221" s="84"/>
      <c r="BB221" s="84"/>
      <c r="BC221" s="84"/>
      <c r="BD221" s="84"/>
      <c r="BE221" s="58"/>
      <c r="BF221" s="58"/>
      <c r="BG221" s="58"/>
      <c r="BJ221" s="58"/>
      <c r="BK221" s="58"/>
      <c r="BL221" s="58"/>
      <c r="BM221" s="58"/>
      <c r="BN221" s="58"/>
      <c r="BO221" s="84"/>
      <c r="BP221" s="84"/>
      <c r="BQ221" s="84"/>
      <c r="BR221" s="84"/>
      <c r="BS221" s="85"/>
      <c r="BT221" s="85"/>
      <c r="BU221" s="85"/>
      <c r="BV221" s="85"/>
      <c r="BW221" s="85"/>
      <c r="BX221" s="85"/>
      <c r="BY221" s="58"/>
      <c r="BZ221" s="58"/>
      <c r="CA221" s="58"/>
      <c r="CB221" s="58"/>
      <c r="CC221" s="58"/>
      <c r="CD221" s="58"/>
      <c r="CE221" s="58"/>
      <c r="CF221" s="58"/>
      <c r="CG221" s="86"/>
      <c r="CH221" s="86"/>
      <c r="CI221" s="86"/>
      <c r="CJ221" s="85"/>
      <c r="CK221" s="85"/>
      <c r="CL221" s="85"/>
      <c r="CM221" s="85"/>
      <c r="CN221" s="85"/>
      <c r="CO221" s="86"/>
      <c r="CP221" s="86"/>
      <c r="CQ221" s="86"/>
      <c r="CR221" s="58"/>
      <c r="CS221" s="58"/>
    </row>
    <row r="222" spans="5:97" ht="3" customHeight="1" x14ac:dyDescent="0.35">
      <c r="E222" s="58"/>
      <c r="F222" s="58"/>
      <c r="G222" s="58"/>
      <c r="H222" s="86"/>
      <c r="I222" s="86"/>
      <c r="J222" s="86"/>
      <c r="K222" s="58"/>
      <c r="L222" s="86"/>
      <c r="M222" s="86"/>
      <c r="N222" s="86"/>
      <c r="O222" s="86"/>
      <c r="P222" s="86"/>
      <c r="Q222" s="187"/>
      <c r="R222" s="187"/>
      <c r="S222" s="187"/>
      <c r="T222" s="187"/>
      <c r="U222" s="58"/>
      <c r="X222" s="58"/>
      <c r="Y222" s="58"/>
      <c r="Z222" s="85"/>
      <c r="AA222" s="85"/>
      <c r="AB222" s="85"/>
      <c r="AC222" s="58"/>
      <c r="AD222" s="58"/>
      <c r="AE222" s="86"/>
      <c r="AF222" s="86"/>
      <c r="AG222" s="86"/>
      <c r="AH222" s="86"/>
      <c r="AI222" s="86"/>
      <c r="AJ222" s="86"/>
      <c r="AK222" s="58"/>
      <c r="AL222" s="58"/>
      <c r="AM222" s="58"/>
      <c r="AN222" s="58"/>
      <c r="AO222" s="58"/>
      <c r="AP222" s="58"/>
      <c r="AQ222" s="58"/>
      <c r="AR222" s="58"/>
      <c r="AS222" s="192"/>
      <c r="AT222" s="192"/>
      <c r="AU222" s="192"/>
      <c r="AV222" s="193"/>
      <c r="AW222" s="193"/>
      <c r="AX222" s="193"/>
      <c r="AY222" s="193"/>
      <c r="AZ222" s="58"/>
      <c r="BA222" s="84"/>
      <c r="BB222" s="84"/>
      <c r="BC222" s="84"/>
      <c r="BD222" s="84"/>
      <c r="BE222" s="58"/>
      <c r="BF222" s="58"/>
      <c r="BG222" s="58"/>
      <c r="BJ222" s="58"/>
      <c r="BK222" s="58"/>
      <c r="BL222" s="58"/>
      <c r="BM222" s="58"/>
      <c r="BN222" s="58"/>
      <c r="BO222" s="84"/>
      <c r="BP222" s="84"/>
      <c r="BQ222" s="84"/>
      <c r="BR222" s="84"/>
      <c r="BS222" s="85"/>
      <c r="BT222" s="85"/>
      <c r="BU222" s="85"/>
      <c r="BV222" s="85"/>
      <c r="BW222" s="85"/>
      <c r="BX222" s="85"/>
      <c r="BY222" s="58"/>
      <c r="BZ222" s="58"/>
      <c r="CA222" s="58"/>
      <c r="CB222" s="58"/>
      <c r="CC222" s="58"/>
      <c r="CD222" s="58"/>
      <c r="CE222" s="58"/>
      <c r="CF222" s="58"/>
      <c r="CG222" s="86"/>
      <c r="CH222" s="86"/>
      <c r="CI222" s="86"/>
      <c r="CJ222" s="85"/>
      <c r="CK222" s="85"/>
      <c r="CL222" s="85"/>
      <c r="CM222" s="85"/>
      <c r="CN222" s="85"/>
      <c r="CO222" s="86"/>
      <c r="CP222" s="86"/>
      <c r="CQ222" s="86"/>
      <c r="CR222" s="58"/>
      <c r="CS222" s="58"/>
    </row>
    <row r="223" spans="5:97" ht="3" customHeight="1" x14ac:dyDescent="0.35">
      <c r="E223" s="58"/>
      <c r="F223" s="58"/>
      <c r="G223" s="58"/>
      <c r="H223" s="86"/>
      <c r="I223" s="86"/>
      <c r="J223" s="86"/>
      <c r="K223" s="58"/>
      <c r="L223" s="86"/>
      <c r="M223" s="86"/>
      <c r="N223" s="86"/>
      <c r="O223" s="86"/>
      <c r="P223" s="86"/>
      <c r="Q223" s="187"/>
      <c r="R223" s="187"/>
      <c r="S223" s="187"/>
      <c r="T223" s="187"/>
      <c r="U223" s="58"/>
      <c r="X223" s="58"/>
      <c r="Y223" s="58"/>
      <c r="Z223" s="85"/>
      <c r="AA223" s="85"/>
      <c r="AB223" s="85"/>
      <c r="AC223" s="58"/>
      <c r="AD223" s="58"/>
      <c r="AE223" s="86"/>
      <c r="AF223" s="86"/>
      <c r="AG223" s="86"/>
      <c r="AH223" s="86"/>
      <c r="AI223" s="86"/>
      <c r="AJ223" s="86"/>
      <c r="AK223" s="58"/>
      <c r="AL223" s="58"/>
      <c r="AM223" s="58"/>
      <c r="AN223" s="58"/>
      <c r="AO223" s="58"/>
      <c r="AP223" s="58"/>
      <c r="AQ223" s="58"/>
      <c r="AR223" s="58"/>
      <c r="AS223" s="192"/>
      <c r="AT223" s="192"/>
      <c r="AU223" s="192"/>
      <c r="AV223" s="193"/>
      <c r="AW223" s="193"/>
      <c r="AX223" s="193"/>
      <c r="AY223" s="193"/>
      <c r="AZ223" s="58"/>
      <c r="BA223" s="84"/>
      <c r="BB223" s="84"/>
      <c r="BC223" s="84"/>
      <c r="BD223" s="84"/>
      <c r="BE223" s="58"/>
      <c r="BF223" s="58"/>
      <c r="BG223" s="58"/>
      <c r="BJ223" s="58"/>
      <c r="BK223" s="58"/>
      <c r="BL223" s="86"/>
      <c r="BM223" s="86"/>
      <c r="BN223" s="86"/>
      <c r="BO223" s="86"/>
      <c r="BP223" s="58"/>
      <c r="BQ223" s="58"/>
      <c r="BR223" s="58"/>
      <c r="BS223" s="85"/>
      <c r="BT223" s="85"/>
      <c r="BU223" s="85"/>
      <c r="BV223" s="85"/>
      <c r="BW223" s="85"/>
      <c r="BX223" s="85"/>
      <c r="BY223" s="58"/>
      <c r="BZ223" s="58"/>
      <c r="CA223" s="58"/>
      <c r="CB223" s="58"/>
      <c r="CC223" s="58"/>
      <c r="CD223" s="58"/>
      <c r="CE223" s="58"/>
      <c r="CF223" s="58"/>
      <c r="CG223" s="86"/>
      <c r="CH223" s="86"/>
      <c r="CI223" s="86"/>
      <c r="CJ223" s="85"/>
      <c r="CK223" s="85"/>
      <c r="CL223" s="85"/>
      <c r="CM223" s="85"/>
      <c r="CN223" s="85"/>
      <c r="CO223" s="86"/>
      <c r="CP223" s="86"/>
      <c r="CQ223" s="86"/>
      <c r="CR223" s="58"/>
      <c r="CS223" s="58"/>
    </row>
    <row r="224" spans="5:97" ht="3" customHeight="1" x14ac:dyDescent="0.35">
      <c r="E224" s="58"/>
      <c r="F224" s="58"/>
      <c r="G224" s="58"/>
      <c r="H224" s="86"/>
      <c r="I224" s="86"/>
      <c r="J224" s="86"/>
      <c r="K224" s="58"/>
      <c r="L224" s="86"/>
      <c r="M224" s="86"/>
      <c r="N224" s="86"/>
      <c r="O224" s="86"/>
      <c r="P224" s="86"/>
      <c r="Q224" s="187"/>
      <c r="R224" s="187"/>
      <c r="S224" s="187"/>
      <c r="T224" s="187"/>
      <c r="U224" s="58"/>
      <c r="X224" s="58"/>
      <c r="Y224" s="58"/>
      <c r="Z224" s="85"/>
      <c r="AA224" s="85"/>
      <c r="AB224" s="85"/>
      <c r="AC224" s="58"/>
      <c r="AD224" s="58"/>
      <c r="AE224" s="86"/>
      <c r="AF224" s="86"/>
      <c r="AG224" s="86"/>
      <c r="AH224" s="86"/>
      <c r="AI224" s="86"/>
      <c r="AJ224" s="86"/>
      <c r="AK224" s="58"/>
      <c r="AL224" s="58"/>
      <c r="AM224" s="58"/>
      <c r="AN224" s="58"/>
      <c r="AO224" s="58"/>
      <c r="AP224" s="58"/>
      <c r="AQ224" s="58"/>
      <c r="AR224" s="58"/>
      <c r="AS224" s="192"/>
      <c r="AT224" s="192"/>
      <c r="AU224" s="192"/>
      <c r="AV224" s="193"/>
      <c r="AW224" s="193"/>
      <c r="AX224" s="193"/>
      <c r="AY224" s="193"/>
      <c r="AZ224" s="58"/>
      <c r="BA224" s="84"/>
      <c r="BB224" s="84"/>
      <c r="BC224" s="84"/>
      <c r="BD224" s="84"/>
      <c r="BE224" s="58"/>
      <c r="BF224" s="58"/>
      <c r="BG224" s="58"/>
      <c r="BJ224" s="58"/>
      <c r="BK224" s="58"/>
      <c r="BL224" s="86"/>
      <c r="BM224" s="86"/>
      <c r="BN224" s="86"/>
      <c r="BO224" s="86"/>
      <c r="BP224" s="58"/>
      <c r="BQ224" s="58"/>
      <c r="BR224" s="58"/>
      <c r="BS224" s="85"/>
      <c r="BT224" s="85"/>
      <c r="BU224" s="85"/>
      <c r="BV224" s="85"/>
      <c r="BW224" s="85"/>
      <c r="BX224" s="85"/>
      <c r="BY224" s="58"/>
      <c r="BZ224" s="58"/>
      <c r="CA224" s="58"/>
      <c r="CB224" s="58"/>
      <c r="CC224" s="58"/>
      <c r="CD224" s="58"/>
      <c r="CE224" s="58"/>
      <c r="CF224" s="58"/>
      <c r="CG224" s="86"/>
      <c r="CH224" s="86"/>
      <c r="CI224" s="86"/>
      <c r="CJ224" s="85"/>
      <c r="CK224" s="85"/>
      <c r="CL224" s="85"/>
      <c r="CM224" s="85"/>
      <c r="CN224" s="85"/>
      <c r="CO224" s="85"/>
      <c r="CP224" s="85"/>
      <c r="CQ224" s="85"/>
      <c r="CR224" s="58"/>
      <c r="CS224" s="58"/>
    </row>
    <row r="225" spans="5:97" ht="3" customHeight="1" x14ac:dyDescent="0.35">
      <c r="E225" s="58"/>
      <c r="F225" s="58"/>
      <c r="G225" s="58"/>
      <c r="H225" s="58"/>
      <c r="I225" s="58"/>
      <c r="J225" s="58"/>
      <c r="K225" s="58"/>
      <c r="L225" s="86"/>
      <c r="M225" s="86"/>
      <c r="N225" s="86"/>
      <c r="O225" s="86"/>
      <c r="P225" s="86"/>
      <c r="Q225" s="86"/>
      <c r="R225" s="58"/>
      <c r="S225" s="58"/>
      <c r="T225" s="58"/>
      <c r="U225" s="58"/>
      <c r="X225" s="58"/>
      <c r="Y225" s="58"/>
      <c r="Z225" s="85"/>
      <c r="AA225" s="85"/>
      <c r="AB225" s="85"/>
      <c r="AC225" s="58"/>
      <c r="AD225" s="58"/>
      <c r="AE225" s="86"/>
      <c r="AF225" s="86"/>
      <c r="AG225" s="86"/>
      <c r="AH225" s="86"/>
      <c r="AI225" s="86"/>
      <c r="AJ225" s="86"/>
      <c r="AK225" s="58"/>
      <c r="AL225" s="58"/>
      <c r="AM225" s="58"/>
      <c r="AN225" s="58"/>
      <c r="AO225" s="58"/>
      <c r="AP225" s="58"/>
      <c r="AQ225" s="58"/>
      <c r="AR225" s="58"/>
      <c r="AS225" s="192"/>
      <c r="AT225" s="192"/>
      <c r="AU225" s="192"/>
      <c r="AV225" s="193"/>
      <c r="AW225" s="193"/>
      <c r="AX225" s="193"/>
      <c r="AY225" s="193"/>
      <c r="AZ225" s="58"/>
      <c r="BA225" s="84"/>
      <c r="BB225" s="84"/>
      <c r="BC225" s="84"/>
      <c r="BD225" s="84"/>
      <c r="BE225" s="58"/>
      <c r="BF225" s="58"/>
      <c r="BG225" s="58"/>
      <c r="BJ225" s="58"/>
      <c r="BK225" s="58"/>
      <c r="BL225" s="86"/>
      <c r="BM225" s="86"/>
      <c r="BN225" s="86"/>
      <c r="BO225" s="86"/>
      <c r="BP225" s="58"/>
      <c r="BQ225" s="58"/>
      <c r="BR225" s="58"/>
      <c r="BS225" s="85"/>
      <c r="BT225" s="85"/>
      <c r="BU225" s="85"/>
      <c r="BV225" s="85"/>
      <c r="BW225" s="85"/>
      <c r="BX225" s="85"/>
      <c r="BY225" s="58"/>
      <c r="BZ225" s="58"/>
      <c r="CA225" s="58"/>
      <c r="CB225" s="58"/>
      <c r="CC225" s="58"/>
      <c r="CD225" s="58"/>
      <c r="CE225" s="58"/>
      <c r="CF225" s="58"/>
      <c r="CG225" s="86"/>
      <c r="CH225" s="86"/>
      <c r="CI225" s="86"/>
      <c r="CJ225" s="85"/>
      <c r="CK225" s="85"/>
      <c r="CL225" s="85"/>
      <c r="CM225" s="85"/>
      <c r="CN225" s="85"/>
      <c r="CO225" s="85"/>
      <c r="CP225" s="85"/>
      <c r="CQ225" s="85"/>
      <c r="CR225" s="58"/>
      <c r="CS225" s="58"/>
    </row>
    <row r="226" spans="5:97" ht="3" customHeight="1" x14ac:dyDescent="0.35"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X226" s="58"/>
      <c r="Y226" s="58"/>
      <c r="Z226" s="85"/>
      <c r="AA226" s="85"/>
      <c r="AB226" s="85"/>
      <c r="AC226" s="58"/>
      <c r="AD226" s="58"/>
      <c r="AE226" s="86"/>
      <c r="AF226" s="86"/>
      <c r="AG226" s="86"/>
      <c r="AH226" s="86"/>
      <c r="AI226" s="86"/>
      <c r="AJ226" s="86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193"/>
      <c r="AW226" s="193"/>
      <c r="AX226" s="193"/>
      <c r="AY226" s="193"/>
      <c r="AZ226" s="58"/>
      <c r="BA226" s="84"/>
      <c r="BB226" s="84"/>
      <c r="BC226" s="84"/>
      <c r="BD226" s="84"/>
      <c r="BE226" s="58"/>
      <c r="BF226" s="58"/>
      <c r="BG226" s="58"/>
      <c r="BJ226" s="58"/>
      <c r="BK226" s="58"/>
      <c r="BL226" s="86"/>
      <c r="BM226" s="86"/>
      <c r="BN226" s="86"/>
      <c r="BO226" s="86"/>
      <c r="BP226" s="58"/>
      <c r="BQ226" s="58"/>
      <c r="BR226" s="58"/>
      <c r="BS226" s="85"/>
      <c r="BT226" s="85"/>
      <c r="BU226" s="85"/>
      <c r="BV226" s="85"/>
      <c r="BW226" s="85"/>
      <c r="BX226" s="85"/>
      <c r="BY226" s="58"/>
      <c r="BZ226" s="58"/>
      <c r="CA226" s="58"/>
      <c r="CB226" s="58"/>
      <c r="CC226" s="58"/>
      <c r="CD226" s="58"/>
      <c r="CE226" s="58"/>
      <c r="CF226" s="58"/>
      <c r="CG226" s="86"/>
      <c r="CH226" s="86"/>
      <c r="CI226" s="86"/>
      <c r="CJ226" s="85"/>
      <c r="CK226" s="85"/>
      <c r="CL226" s="85"/>
      <c r="CM226" s="85"/>
      <c r="CN226" s="85"/>
      <c r="CO226" s="85"/>
      <c r="CP226" s="85"/>
      <c r="CQ226" s="85"/>
      <c r="CR226" s="58"/>
      <c r="CS226" s="58"/>
    </row>
    <row r="227" spans="5:97" ht="3" customHeight="1" x14ac:dyDescent="0.35">
      <c r="E227" s="58"/>
      <c r="F227" s="58"/>
      <c r="G227" s="58"/>
      <c r="H227" s="58"/>
      <c r="I227" s="58"/>
      <c r="J227" s="58"/>
      <c r="K227" s="58"/>
      <c r="L227" s="58"/>
      <c r="M227" s="86"/>
      <c r="N227" s="86"/>
      <c r="O227" s="86"/>
      <c r="P227" s="86"/>
      <c r="Q227" s="86"/>
      <c r="R227" s="86"/>
      <c r="S227" s="58"/>
      <c r="T227" s="58"/>
      <c r="U227" s="58"/>
      <c r="X227" s="58"/>
      <c r="Y227" s="58"/>
      <c r="Z227" s="85"/>
      <c r="AA227" s="195" t="str">
        <f ca="1">" "&amp;AS219&amp;"⁰"</f>
        <v xml:space="preserve"> 51⁰</v>
      </c>
      <c r="AB227" s="195"/>
      <c r="AC227" s="195"/>
      <c r="AD227" s="195"/>
      <c r="AE227" s="195"/>
      <c r="AF227" s="195"/>
      <c r="AG227" s="195"/>
      <c r="AH227" s="195"/>
      <c r="AI227" s="195"/>
      <c r="AJ227" s="86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193"/>
      <c r="AW227" s="193"/>
      <c r="AX227" s="193"/>
      <c r="AY227" s="193"/>
      <c r="AZ227" s="58"/>
      <c r="BA227" s="84"/>
      <c r="BB227" s="84"/>
      <c r="BC227" s="84"/>
      <c r="BD227" s="84"/>
      <c r="BE227" s="58"/>
      <c r="BF227" s="58"/>
      <c r="BG227" s="58"/>
      <c r="BJ227" s="58"/>
      <c r="BK227" s="58"/>
      <c r="BL227" s="86"/>
      <c r="BM227" s="86"/>
      <c r="BN227" s="86"/>
      <c r="BO227" s="86"/>
      <c r="BP227" s="58"/>
      <c r="BQ227" s="58"/>
      <c r="BR227" s="58"/>
      <c r="BS227" s="85"/>
      <c r="BT227" s="85"/>
      <c r="BU227" s="85"/>
      <c r="BV227" s="85"/>
      <c r="BW227" s="85"/>
      <c r="BX227" s="85"/>
      <c r="BY227" s="58"/>
      <c r="BZ227" s="58"/>
      <c r="CA227" s="58"/>
      <c r="CB227" s="58"/>
      <c r="CC227" s="58"/>
      <c r="CD227" s="58"/>
      <c r="CE227" s="58"/>
      <c r="CF227" s="58"/>
      <c r="CG227" s="58"/>
      <c r="CH227" s="58"/>
      <c r="CI227" s="85"/>
      <c r="CJ227" s="85"/>
      <c r="CK227" s="85"/>
      <c r="CL227" s="85"/>
      <c r="CM227" s="85"/>
      <c r="CN227" s="85"/>
      <c r="CO227" s="85"/>
      <c r="CP227" s="85"/>
      <c r="CQ227" s="85"/>
      <c r="CR227" s="58"/>
      <c r="CS227" s="58"/>
    </row>
    <row r="228" spans="5:97" ht="3" customHeight="1" x14ac:dyDescent="0.35">
      <c r="E228" s="58"/>
      <c r="F228" s="58"/>
      <c r="G228" s="58"/>
      <c r="H228" s="58"/>
      <c r="I228" s="58"/>
      <c r="J228" s="58"/>
      <c r="K228" s="58"/>
      <c r="L228" s="58"/>
      <c r="M228" s="86"/>
      <c r="N228" s="86"/>
      <c r="O228" s="86"/>
      <c r="P228" s="86"/>
      <c r="Q228" s="86"/>
      <c r="R228" s="86"/>
      <c r="S228" s="58"/>
      <c r="T228" s="58"/>
      <c r="U228" s="58"/>
      <c r="X228" s="58"/>
      <c r="Y228" s="58"/>
      <c r="Z228" s="8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193"/>
      <c r="AW228" s="193"/>
      <c r="AX228" s="193"/>
      <c r="AY228" s="193"/>
      <c r="AZ228" s="58"/>
      <c r="BA228" s="84"/>
      <c r="BB228" s="84"/>
      <c r="BC228" s="84"/>
      <c r="BD228" s="84"/>
      <c r="BE228" s="58"/>
      <c r="BF228" s="58"/>
      <c r="BG228" s="58"/>
      <c r="BJ228" s="58"/>
      <c r="BK228" s="58"/>
      <c r="BL228" s="86"/>
      <c r="BM228" s="86"/>
      <c r="BN228" s="86"/>
      <c r="BO228" s="86"/>
      <c r="BP228" s="58"/>
      <c r="BQ228" s="58"/>
      <c r="BR228" s="58"/>
      <c r="BS228" s="85"/>
      <c r="BT228" s="85"/>
      <c r="BU228" s="84"/>
      <c r="BV228" s="84"/>
      <c r="BW228" s="84"/>
      <c r="BX228" s="85"/>
      <c r="BY228" s="58"/>
      <c r="BZ228" s="58"/>
      <c r="CA228" s="58"/>
      <c r="CB228" s="58"/>
      <c r="CC228" s="58"/>
      <c r="CD228" s="58"/>
      <c r="CE228" s="58"/>
      <c r="CF228" s="58"/>
      <c r="CG228" s="58"/>
      <c r="CH228" s="58"/>
      <c r="CI228" s="85"/>
      <c r="CJ228" s="85"/>
      <c r="CK228" s="85"/>
      <c r="CL228" s="85"/>
      <c r="CM228" s="85"/>
      <c r="CN228" s="85"/>
      <c r="CO228" s="85"/>
      <c r="CP228" s="85"/>
      <c r="CQ228" s="85"/>
      <c r="CR228" s="58"/>
      <c r="CS228" s="58"/>
    </row>
    <row r="229" spans="5:97" ht="3" customHeight="1" x14ac:dyDescent="0.35">
      <c r="E229" s="58"/>
      <c r="F229" s="58"/>
      <c r="G229" s="58"/>
      <c r="H229" s="58"/>
      <c r="I229" s="58"/>
      <c r="J229" s="58"/>
      <c r="K229" s="58"/>
      <c r="L229" s="58"/>
      <c r="M229" s="86"/>
      <c r="N229" s="86"/>
      <c r="O229" s="86"/>
      <c r="P229" s="86"/>
      <c r="Q229" s="86"/>
      <c r="R229" s="86"/>
      <c r="S229" s="58"/>
      <c r="T229" s="58"/>
      <c r="U229" s="58"/>
      <c r="X229" s="58"/>
      <c r="Y229" s="58"/>
      <c r="Z229" s="8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193"/>
      <c r="AW229" s="193"/>
      <c r="AX229" s="193"/>
      <c r="AY229" s="193"/>
      <c r="AZ229" s="58"/>
      <c r="BA229" s="84"/>
      <c r="BB229" s="84"/>
      <c r="BC229" s="84"/>
      <c r="BD229" s="84"/>
      <c r="BE229" s="58"/>
      <c r="BF229" s="58"/>
      <c r="BG229" s="58"/>
      <c r="BJ229" s="58"/>
      <c r="BK229" s="58"/>
      <c r="BL229" s="86"/>
      <c r="BM229" s="86"/>
      <c r="BN229" s="86"/>
      <c r="BO229" s="86"/>
      <c r="BP229" s="58"/>
      <c r="BQ229" s="58"/>
      <c r="BR229" s="58"/>
      <c r="BS229" s="85"/>
      <c r="BT229" s="85"/>
      <c r="BU229" s="84"/>
      <c r="BV229" s="84"/>
      <c r="BW229" s="84"/>
      <c r="BX229" s="85"/>
      <c r="BY229" s="58"/>
      <c r="BZ229" s="58"/>
      <c r="CA229" s="58"/>
      <c r="CB229" s="58"/>
      <c r="CC229" s="58"/>
      <c r="CD229" s="191" t="str">
        <f ca="1">IF(AS219=EVEN(AS219)," g", " c")</f>
        <v xml:space="preserve"> c</v>
      </c>
      <c r="CE229" s="191"/>
      <c r="CF229" s="191"/>
      <c r="CG229" s="191"/>
      <c r="CH229" s="58"/>
      <c r="CI229" s="85"/>
      <c r="CJ229" s="85"/>
      <c r="CK229" s="85"/>
      <c r="CL229" s="85"/>
      <c r="CM229" s="85"/>
      <c r="CN229" s="85"/>
      <c r="CO229" s="85"/>
      <c r="CP229" s="85"/>
      <c r="CQ229" s="85"/>
      <c r="CR229" s="58"/>
      <c r="CS229" s="58"/>
    </row>
    <row r="230" spans="5:97" ht="3" customHeight="1" x14ac:dyDescent="0.35">
      <c r="E230" s="58"/>
      <c r="F230" s="58"/>
      <c r="G230" s="58"/>
      <c r="H230" s="58"/>
      <c r="I230" s="58"/>
      <c r="J230" s="58"/>
      <c r="K230" s="58"/>
      <c r="L230" s="58"/>
      <c r="M230" s="86"/>
      <c r="N230" s="86"/>
      <c r="O230" s="86"/>
      <c r="P230" s="86"/>
      <c r="Q230" s="86"/>
      <c r="R230" s="86"/>
      <c r="S230" s="58"/>
      <c r="T230" s="58"/>
      <c r="U230" s="58"/>
      <c r="X230" s="58"/>
      <c r="Y230" s="58"/>
      <c r="Z230" s="8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193"/>
      <c r="AW230" s="193"/>
      <c r="AX230" s="193"/>
      <c r="AY230" s="193"/>
      <c r="AZ230" s="58"/>
      <c r="BA230" s="84"/>
      <c r="BB230" s="84"/>
      <c r="BC230" s="84"/>
      <c r="BD230" s="84"/>
      <c r="BE230" s="58"/>
      <c r="BF230" s="58"/>
      <c r="BG230" s="58"/>
      <c r="BJ230" s="58"/>
      <c r="BK230" s="58"/>
      <c r="BL230" s="86"/>
      <c r="BM230" s="86"/>
      <c r="BN230" s="86"/>
      <c r="BO230" s="86"/>
      <c r="BP230" s="58"/>
      <c r="BQ230" s="58"/>
      <c r="BR230" s="58"/>
      <c r="BS230" s="88"/>
      <c r="BT230" s="88"/>
      <c r="BU230" s="84"/>
      <c r="BV230" s="84"/>
      <c r="BW230" s="84"/>
      <c r="BX230" s="58"/>
      <c r="BY230" s="58"/>
      <c r="BZ230" s="58"/>
      <c r="CA230" s="58"/>
      <c r="CB230" s="58"/>
      <c r="CC230" s="58"/>
      <c r="CD230" s="191"/>
      <c r="CE230" s="191"/>
      <c r="CF230" s="191"/>
      <c r="CG230" s="191"/>
      <c r="CH230" s="58"/>
      <c r="CI230" s="85"/>
      <c r="CJ230" s="85"/>
      <c r="CK230" s="85"/>
      <c r="CL230" s="85"/>
      <c r="CM230" s="85"/>
      <c r="CN230" s="85"/>
      <c r="CO230" s="85"/>
      <c r="CP230" s="85"/>
      <c r="CQ230" s="85"/>
      <c r="CR230" s="58"/>
      <c r="CS230" s="58"/>
    </row>
    <row r="231" spans="5:97" ht="3" customHeight="1" x14ac:dyDescent="0.35">
      <c r="E231" s="58"/>
      <c r="F231" s="58"/>
      <c r="G231" s="58"/>
      <c r="H231" s="58"/>
      <c r="I231" s="58"/>
      <c r="J231" s="58"/>
      <c r="K231" s="58"/>
      <c r="L231" s="58"/>
      <c r="M231" s="86"/>
      <c r="N231" s="86"/>
      <c r="O231" s="86"/>
      <c r="P231" s="86"/>
      <c r="Q231" s="86"/>
      <c r="R231" s="86"/>
      <c r="S231" s="58"/>
      <c r="T231" s="58"/>
      <c r="U231" s="58"/>
      <c r="X231" s="58"/>
      <c r="Y231" s="58"/>
      <c r="Z231" s="8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193"/>
      <c r="AW231" s="193"/>
      <c r="AX231" s="193"/>
      <c r="AY231" s="193"/>
      <c r="AZ231" s="58"/>
      <c r="BA231" s="58"/>
      <c r="BB231" s="58"/>
      <c r="BC231" s="58"/>
      <c r="BD231" s="58"/>
      <c r="BE231" s="58"/>
      <c r="BF231" s="58"/>
      <c r="BG231" s="58"/>
      <c r="BJ231" s="58"/>
      <c r="BK231" s="58"/>
      <c r="BL231" s="58"/>
      <c r="BM231" s="58"/>
      <c r="BN231" s="58"/>
      <c r="BO231" s="58"/>
      <c r="BP231" s="58"/>
      <c r="BQ231" s="58"/>
      <c r="BR231" s="58"/>
      <c r="BS231" s="88"/>
      <c r="BT231" s="88"/>
      <c r="BU231" s="84"/>
      <c r="BV231" s="84"/>
      <c r="BW231" s="84"/>
      <c r="BX231" s="58"/>
      <c r="BY231" s="58"/>
      <c r="BZ231" s="58"/>
      <c r="CA231" s="58"/>
      <c r="CB231" s="58"/>
      <c r="CC231" s="86"/>
      <c r="CD231" s="191"/>
      <c r="CE231" s="191"/>
      <c r="CF231" s="191"/>
      <c r="CG231" s="191"/>
      <c r="CH231" s="58"/>
      <c r="CI231" s="84"/>
      <c r="CJ231" s="84"/>
      <c r="CK231" s="84"/>
      <c r="CL231" s="84"/>
      <c r="CM231" s="84"/>
      <c r="CN231" s="85"/>
      <c r="CO231" s="85"/>
      <c r="CP231" s="85"/>
      <c r="CQ231" s="85"/>
      <c r="CR231" s="58"/>
      <c r="CS231" s="58"/>
    </row>
    <row r="232" spans="5:97" ht="3" customHeight="1" x14ac:dyDescent="0.35">
      <c r="E232" s="58"/>
      <c r="F232" s="58"/>
      <c r="G232" s="58"/>
      <c r="H232" s="58"/>
      <c r="I232" s="58"/>
      <c r="J232" s="58"/>
      <c r="K232" s="58"/>
      <c r="L232" s="58"/>
      <c r="M232" s="86"/>
      <c r="N232" s="86"/>
      <c r="O232" s="86"/>
      <c r="P232" s="86"/>
      <c r="Q232" s="86"/>
      <c r="R232" s="86"/>
      <c r="S232" s="58"/>
      <c r="T232" s="58"/>
      <c r="U232" s="58"/>
      <c r="X232" s="58"/>
      <c r="Y232" s="58"/>
      <c r="Z232" s="58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193"/>
      <c r="AW232" s="193"/>
      <c r="AX232" s="193"/>
      <c r="AY232" s="193"/>
      <c r="AZ232" s="58"/>
      <c r="BA232" s="58"/>
      <c r="BB232" s="58"/>
      <c r="BC232" s="58"/>
      <c r="BD232" s="58"/>
      <c r="BE232" s="58"/>
      <c r="BF232" s="58"/>
      <c r="BG232" s="58"/>
      <c r="BJ232" s="58"/>
      <c r="BK232" s="58"/>
      <c r="BL232" s="58"/>
      <c r="BM232" s="58"/>
      <c r="BN232" s="58"/>
      <c r="BO232" s="58"/>
      <c r="BP232" s="58"/>
      <c r="BQ232" s="58"/>
      <c r="BR232" s="58"/>
      <c r="BS232" s="88"/>
      <c r="BT232" s="88"/>
      <c r="BU232" s="84"/>
      <c r="BV232" s="84"/>
      <c r="BW232" s="84"/>
      <c r="BX232" s="58"/>
      <c r="BY232" s="58"/>
      <c r="BZ232" s="58"/>
      <c r="CA232" s="58"/>
      <c r="CB232" s="58"/>
      <c r="CC232" s="86"/>
      <c r="CD232" s="191"/>
      <c r="CE232" s="191"/>
      <c r="CF232" s="191"/>
      <c r="CG232" s="191"/>
      <c r="CH232" s="58"/>
      <c r="CI232" s="84"/>
      <c r="CJ232" s="84"/>
      <c r="CK232" s="84"/>
      <c r="CL232" s="84"/>
      <c r="CM232" s="84"/>
      <c r="CN232" s="85"/>
      <c r="CO232" s="85"/>
      <c r="CP232" s="85"/>
      <c r="CQ232" s="85"/>
      <c r="CR232" s="58"/>
      <c r="CS232" s="58"/>
    </row>
    <row r="233" spans="5:97" ht="3" customHeight="1" x14ac:dyDescent="0.35">
      <c r="E233" s="58"/>
      <c r="F233" s="58"/>
      <c r="G233" s="58"/>
      <c r="H233" s="58"/>
      <c r="I233" s="58"/>
      <c r="J233" s="58"/>
      <c r="K233" s="58"/>
      <c r="L233" s="58"/>
      <c r="M233" s="86"/>
      <c r="N233" s="86"/>
      <c r="O233" s="86"/>
      <c r="P233" s="86"/>
      <c r="Q233" s="86"/>
      <c r="R233" s="86"/>
      <c r="S233" s="58"/>
      <c r="T233" s="58"/>
      <c r="U233" s="58"/>
      <c r="X233" s="58"/>
      <c r="Y233" s="58"/>
      <c r="Z233" s="58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193"/>
      <c r="AW233" s="193"/>
      <c r="AX233" s="193"/>
      <c r="AY233" s="193"/>
      <c r="AZ233" s="58"/>
      <c r="BA233" s="58"/>
      <c r="BB233" s="58"/>
      <c r="BC233" s="58"/>
      <c r="BD233" s="58"/>
      <c r="BE233" s="58"/>
      <c r="BF233" s="58"/>
      <c r="BG233" s="58"/>
      <c r="BJ233" s="58"/>
      <c r="BK233" s="58"/>
      <c r="BL233" s="58"/>
      <c r="BM233" s="58"/>
      <c r="BN233" s="58"/>
      <c r="BO233" s="58"/>
      <c r="BP233" s="58"/>
      <c r="BQ233" s="58"/>
      <c r="BR233" s="85"/>
      <c r="BS233" s="85"/>
      <c r="BT233" s="85"/>
      <c r="BU233" s="84"/>
      <c r="BV233" s="84"/>
      <c r="BW233" s="84"/>
      <c r="BX233" s="58"/>
      <c r="BY233" s="58"/>
      <c r="BZ233" s="58"/>
      <c r="CA233" s="58"/>
      <c r="CB233" s="58"/>
      <c r="CC233" s="86"/>
      <c r="CD233" s="191"/>
      <c r="CE233" s="191"/>
      <c r="CF233" s="191"/>
      <c r="CG233" s="191"/>
      <c r="CH233" s="58"/>
      <c r="CI233" s="84"/>
      <c r="CJ233" s="84"/>
      <c r="CK233" s="84"/>
      <c r="CL233" s="84"/>
      <c r="CM233" s="84"/>
      <c r="CN233" s="85"/>
      <c r="CO233" s="85"/>
      <c r="CP233" s="85"/>
      <c r="CQ233" s="85"/>
      <c r="CR233" s="58"/>
      <c r="CS233" s="58"/>
    </row>
    <row r="234" spans="5:97" ht="3" customHeight="1" x14ac:dyDescent="0.35">
      <c r="E234" s="58"/>
      <c r="F234" s="58"/>
      <c r="G234" s="58"/>
      <c r="H234" s="58"/>
      <c r="I234" s="58"/>
      <c r="J234" s="58"/>
      <c r="K234" s="58"/>
      <c r="L234" s="58"/>
      <c r="M234" s="86"/>
      <c r="N234" s="86"/>
      <c r="O234" s="86"/>
      <c r="P234" s="86"/>
      <c r="Q234" s="86"/>
      <c r="R234" s="86"/>
      <c r="S234" s="58"/>
      <c r="T234" s="58"/>
      <c r="U234" s="58"/>
      <c r="X234" s="58"/>
      <c r="Y234" s="58"/>
      <c r="Z234" s="58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193"/>
      <c r="AW234" s="193"/>
      <c r="AX234" s="193"/>
      <c r="AY234" s="193"/>
      <c r="AZ234" s="58"/>
      <c r="BA234" s="58"/>
      <c r="BB234" s="58"/>
      <c r="BC234" s="58"/>
      <c r="BD234" s="58"/>
      <c r="BE234" s="58"/>
      <c r="BF234" s="58"/>
      <c r="BG234" s="58"/>
      <c r="BJ234" s="58"/>
      <c r="BK234" s="58"/>
      <c r="BL234" s="58"/>
      <c r="BM234" s="58"/>
      <c r="BN234" s="58"/>
      <c r="BO234" s="58"/>
      <c r="BP234" s="58"/>
      <c r="BQ234" s="58"/>
      <c r="BR234" s="85"/>
      <c r="BS234" s="85"/>
      <c r="BT234" s="85"/>
      <c r="BU234" s="84"/>
      <c r="BV234" s="84"/>
      <c r="BW234" s="84"/>
      <c r="BX234" s="58"/>
      <c r="BY234" s="58"/>
      <c r="BZ234" s="58"/>
      <c r="CA234" s="58"/>
      <c r="CB234" s="58"/>
      <c r="CC234" s="86"/>
      <c r="CD234" s="191"/>
      <c r="CE234" s="191"/>
      <c r="CF234" s="191"/>
      <c r="CG234" s="191"/>
      <c r="CH234" s="58"/>
      <c r="CI234" s="84"/>
      <c r="CJ234" s="84"/>
      <c r="CK234" s="84"/>
      <c r="CL234" s="84"/>
      <c r="CM234" s="84"/>
      <c r="CN234" s="85"/>
      <c r="CO234" s="58"/>
      <c r="CP234" s="58"/>
      <c r="CQ234" s="58"/>
      <c r="CR234" s="58"/>
      <c r="CS234" s="58"/>
    </row>
    <row r="235" spans="5:97" ht="3" customHeight="1" x14ac:dyDescent="0.35">
      <c r="E235" s="58"/>
      <c r="F235" s="58"/>
      <c r="G235" s="58"/>
      <c r="H235" s="58"/>
      <c r="I235" s="58"/>
      <c r="J235" s="58"/>
      <c r="K235" s="58"/>
      <c r="L235" s="58"/>
      <c r="M235" s="86"/>
      <c r="N235" s="86"/>
      <c r="O235" s="86"/>
      <c r="P235" s="86"/>
      <c r="Q235" s="86"/>
      <c r="R235" s="86"/>
      <c r="S235" s="58"/>
      <c r="T235" s="58"/>
      <c r="U235" s="58"/>
      <c r="X235" s="58"/>
      <c r="Y235" s="58"/>
      <c r="Z235" s="58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193"/>
      <c r="AW235" s="193"/>
      <c r="AX235" s="193"/>
      <c r="AY235" s="193"/>
      <c r="AZ235" s="58"/>
      <c r="BA235" s="58"/>
      <c r="BB235" s="58"/>
      <c r="BC235" s="58"/>
      <c r="BD235" s="58"/>
      <c r="BE235" s="58"/>
      <c r="BF235" s="58"/>
      <c r="BG235" s="58"/>
      <c r="BJ235" s="58"/>
      <c r="BK235" s="58"/>
      <c r="BL235" s="58"/>
      <c r="BM235" s="58"/>
      <c r="BN235" s="58"/>
      <c r="BO235" s="58"/>
      <c r="BP235" s="58"/>
      <c r="BQ235" s="58"/>
      <c r="BR235" s="85"/>
      <c r="BS235" s="85"/>
      <c r="BT235" s="85"/>
      <c r="BU235" s="84"/>
      <c r="BV235" s="84"/>
      <c r="BW235" s="84"/>
      <c r="BX235" s="58"/>
      <c r="BY235" s="58"/>
      <c r="BZ235" s="58"/>
      <c r="CA235" s="58"/>
      <c r="CB235" s="58"/>
      <c r="CC235" s="86"/>
      <c r="CD235" s="191"/>
      <c r="CE235" s="191"/>
      <c r="CF235" s="191"/>
      <c r="CG235" s="191"/>
      <c r="CH235" s="58"/>
      <c r="CI235" s="84"/>
      <c r="CJ235" s="84"/>
      <c r="CK235" s="84"/>
      <c r="CL235" s="84"/>
      <c r="CM235" s="84"/>
      <c r="CN235" s="58"/>
      <c r="CO235" s="58"/>
      <c r="CP235" s="58"/>
      <c r="CQ235" s="58"/>
      <c r="CR235" s="58"/>
      <c r="CS235" s="58"/>
    </row>
    <row r="236" spans="5:97" ht="3" customHeight="1" x14ac:dyDescent="0.35">
      <c r="E236" s="58"/>
      <c r="F236" s="58"/>
      <c r="G236" s="58"/>
      <c r="H236" s="58"/>
      <c r="I236" s="58"/>
      <c r="J236" s="58"/>
      <c r="K236" s="58"/>
      <c r="L236" s="58"/>
      <c r="M236" s="86"/>
      <c r="N236" s="86"/>
      <c r="O236" s="86"/>
      <c r="P236" s="86"/>
      <c r="Q236" s="86"/>
      <c r="R236" s="86"/>
      <c r="S236" s="58"/>
      <c r="T236" s="58"/>
      <c r="U236" s="58"/>
      <c r="X236" s="58"/>
      <c r="Y236" s="58"/>
      <c r="Z236" s="58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193"/>
      <c r="AW236" s="193"/>
      <c r="AX236" s="193"/>
      <c r="AY236" s="193"/>
      <c r="AZ236" s="58"/>
      <c r="BA236" s="58"/>
      <c r="BB236" s="58"/>
      <c r="BC236" s="58"/>
      <c r="BD236" s="58"/>
      <c r="BE236" s="58"/>
      <c r="BF236" s="58"/>
      <c r="BG236" s="58"/>
      <c r="BJ236" s="58"/>
      <c r="BK236" s="58"/>
      <c r="BL236" s="58"/>
      <c r="BM236" s="58"/>
      <c r="BN236" s="58"/>
      <c r="BO236" s="58"/>
      <c r="BP236" s="58"/>
      <c r="BQ236" s="58"/>
      <c r="BR236" s="85"/>
      <c r="BS236" s="85"/>
      <c r="BT236" s="85"/>
      <c r="BU236" s="84"/>
      <c r="BV236" s="84"/>
      <c r="BW236" s="84"/>
      <c r="BX236" s="58"/>
      <c r="BY236" s="58"/>
      <c r="BZ236" s="58"/>
      <c r="CA236" s="58"/>
      <c r="CB236" s="58"/>
      <c r="CC236" s="86"/>
      <c r="CD236" s="191"/>
      <c r="CE236" s="191"/>
      <c r="CF236" s="191"/>
      <c r="CG236" s="191"/>
      <c r="CH236" s="58"/>
      <c r="CI236" s="84"/>
      <c r="CJ236" s="84"/>
      <c r="CK236" s="84"/>
      <c r="CL236" s="84"/>
      <c r="CM236" s="84"/>
      <c r="CN236" s="58"/>
      <c r="CO236" s="58"/>
      <c r="CP236" s="58"/>
      <c r="CQ236" s="58"/>
      <c r="CR236" s="58"/>
      <c r="CS236" s="58"/>
    </row>
    <row r="237" spans="5:97" ht="3" customHeight="1" x14ac:dyDescent="0.35">
      <c r="E237" s="58"/>
      <c r="F237" s="58"/>
      <c r="G237" s="58"/>
      <c r="H237" s="58"/>
      <c r="I237" s="58"/>
      <c r="J237" s="58"/>
      <c r="K237" s="58"/>
      <c r="L237" s="58"/>
      <c r="M237" s="86"/>
      <c r="N237" s="86"/>
      <c r="O237" s="86"/>
      <c r="P237" s="86"/>
      <c r="Q237" s="86"/>
      <c r="R237" s="86"/>
      <c r="S237" s="58"/>
      <c r="T237" s="58"/>
      <c r="U237" s="58"/>
      <c r="X237" s="58"/>
      <c r="Y237" s="58"/>
      <c r="Z237" s="58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193"/>
      <c r="AW237" s="193"/>
      <c r="AX237" s="193"/>
      <c r="AY237" s="193"/>
      <c r="AZ237" s="58"/>
      <c r="BA237" s="58"/>
      <c r="BB237" s="58"/>
      <c r="BC237" s="58"/>
      <c r="BD237" s="58"/>
      <c r="BE237" s="58"/>
      <c r="BF237" s="58"/>
      <c r="BG237" s="58"/>
      <c r="BJ237" s="58"/>
      <c r="BK237" s="58"/>
      <c r="BL237" s="58"/>
      <c r="BM237" s="58"/>
      <c r="BN237" s="58"/>
      <c r="BO237" s="58"/>
      <c r="BP237" s="58"/>
      <c r="BQ237" s="58"/>
      <c r="BR237" s="85"/>
      <c r="BS237" s="85"/>
      <c r="BT237" s="85"/>
      <c r="BU237" s="84"/>
      <c r="BV237" s="84"/>
      <c r="BW237" s="84"/>
      <c r="BX237" s="58"/>
      <c r="BY237" s="58"/>
      <c r="BZ237" s="58"/>
      <c r="CA237" s="58"/>
      <c r="CB237" s="58"/>
      <c r="CC237" s="86"/>
      <c r="CD237" s="191"/>
      <c r="CE237" s="191"/>
      <c r="CF237" s="191"/>
      <c r="CG237" s="191"/>
      <c r="CH237" s="58"/>
      <c r="CI237" s="84"/>
      <c r="CJ237" s="84"/>
      <c r="CK237" s="84"/>
      <c r="CL237" s="84"/>
      <c r="CM237" s="84"/>
      <c r="CN237" s="58"/>
      <c r="CO237" s="58"/>
      <c r="CP237" s="58"/>
      <c r="CQ237" s="58"/>
      <c r="CR237" s="58"/>
      <c r="CS237" s="58"/>
    </row>
    <row r="238" spans="5:97" ht="3" customHeight="1" x14ac:dyDescent="0.35"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X238" s="58"/>
      <c r="Y238" s="58"/>
      <c r="Z238" s="58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193"/>
      <c r="AW238" s="193"/>
      <c r="AX238" s="193"/>
      <c r="AY238" s="193"/>
      <c r="AZ238" s="58"/>
      <c r="BA238" s="58"/>
      <c r="BB238" s="58"/>
      <c r="BC238" s="58"/>
      <c r="BD238" s="58"/>
      <c r="BE238" s="58"/>
      <c r="BF238" s="58"/>
      <c r="BG238" s="58"/>
      <c r="BJ238" s="58"/>
      <c r="BK238" s="58"/>
      <c r="BL238" s="58"/>
      <c r="BM238" s="58"/>
      <c r="BN238" s="58"/>
      <c r="BO238" s="58"/>
      <c r="BP238" s="58"/>
      <c r="BQ238" s="58"/>
      <c r="BR238" s="85"/>
      <c r="BS238" s="85"/>
      <c r="BT238" s="85"/>
      <c r="BU238" s="84"/>
      <c r="BV238" s="84"/>
      <c r="BW238" s="84"/>
      <c r="BX238" s="58"/>
      <c r="BY238" s="58"/>
      <c r="BZ238" s="58"/>
      <c r="CA238" s="58"/>
      <c r="CB238" s="58"/>
      <c r="CC238" s="86"/>
      <c r="CD238" s="191"/>
      <c r="CE238" s="191"/>
      <c r="CF238" s="191"/>
      <c r="CG238" s="191"/>
      <c r="CH238" s="58"/>
      <c r="CI238" s="84"/>
      <c r="CJ238" s="84"/>
      <c r="CK238" s="84"/>
      <c r="CL238" s="84"/>
      <c r="CM238" s="84"/>
      <c r="CN238" s="58"/>
      <c r="CO238" s="58"/>
      <c r="CP238" s="58"/>
      <c r="CQ238" s="58"/>
      <c r="CR238" s="58"/>
      <c r="CS238" s="58"/>
    </row>
    <row r="239" spans="5:97" ht="3" customHeight="1" x14ac:dyDescent="0.35"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X239" s="58"/>
      <c r="Y239" s="58"/>
      <c r="Z239" s="58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193"/>
      <c r="AW239" s="193"/>
      <c r="AX239" s="193"/>
      <c r="AY239" s="193"/>
      <c r="AZ239" s="58"/>
      <c r="BA239" s="58"/>
      <c r="BB239" s="58"/>
      <c r="BC239" s="58"/>
      <c r="BD239" s="58"/>
      <c r="BE239" s="58"/>
      <c r="BF239" s="58"/>
      <c r="BG239" s="58"/>
      <c r="BJ239" s="58"/>
      <c r="BK239" s="58"/>
      <c r="BL239" s="58"/>
      <c r="BM239" s="58"/>
      <c r="BN239" s="58"/>
      <c r="BO239" s="58"/>
      <c r="BP239" s="58"/>
      <c r="BQ239" s="58"/>
      <c r="BR239" s="85"/>
      <c r="BS239" s="85"/>
      <c r="BT239" s="85"/>
      <c r="BU239" s="85"/>
      <c r="BV239" s="58"/>
      <c r="BW239" s="58"/>
      <c r="BX239" s="58"/>
      <c r="BY239" s="58"/>
      <c r="BZ239" s="58"/>
      <c r="CA239" s="58"/>
      <c r="CB239" s="58"/>
      <c r="CC239" s="86"/>
      <c r="CD239" s="191"/>
      <c r="CE239" s="191"/>
      <c r="CF239" s="191"/>
      <c r="CG239" s="191"/>
      <c r="CH239" s="58"/>
      <c r="CI239" s="84"/>
      <c r="CJ239" s="84"/>
      <c r="CK239" s="84"/>
      <c r="CL239" s="84"/>
      <c r="CM239" s="84"/>
      <c r="CN239" s="58"/>
      <c r="CO239" s="58"/>
      <c r="CP239" s="58"/>
      <c r="CQ239" s="58"/>
      <c r="CR239" s="58"/>
      <c r="CS239" s="58"/>
    </row>
    <row r="240" spans="5:97" ht="3" customHeight="1" x14ac:dyDescent="0.35"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X240" s="58"/>
      <c r="Y240" s="58"/>
      <c r="Z240" s="58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193"/>
      <c r="AW240" s="193"/>
      <c r="AX240" s="193"/>
      <c r="AY240" s="193"/>
      <c r="AZ240" s="58"/>
      <c r="BA240" s="58"/>
      <c r="BB240" s="58"/>
      <c r="BC240" s="58"/>
      <c r="BD240" s="58"/>
      <c r="BE240" s="58"/>
      <c r="BF240" s="58"/>
      <c r="BG240" s="58"/>
      <c r="BJ240" s="58"/>
      <c r="BK240" s="58"/>
      <c r="BL240" s="58"/>
      <c r="BM240" s="58"/>
      <c r="BN240" s="58"/>
      <c r="BO240" s="58"/>
      <c r="BP240" s="58"/>
      <c r="BQ240" s="58"/>
      <c r="BR240" s="85"/>
      <c r="BS240" s="85"/>
      <c r="BT240" s="85"/>
      <c r="BU240" s="85"/>
      <c r="BV240" s="58"/>
      <c r="BW240" s="58"/>
      <c r="BX240" s="58"/>
      <c r="BY240" s="58"/>
      <c r="BZ240" s="58"/>
      <c r="CA240" s="58"/>
      <c r="CB240" s="58"/>
      <c r="CC240" s="86"/>
      <c r="CD240" s="191"/>
      <c r="CE240" s="191"/>
      <c r="CF240" s="191"/>
      <c r="CG240" s="191"/>
      <c r="CH240" s="58"/>
      <c r="CI240" s="84"/>
      <c r="CJ240" s="84"/>
      <c r="CK240" s="84"/>
      <c r="CL240" s="84"/>
      <c r="CM240" s="84"/>
      <c r="CN240" s="58"/>
      <c r="CO240" s="58"/>
      <c r="CP240" s="58"/>
      <c r="CQ240" s="58"/>
      <c r="CR240" s="58"/>
      <c r="CS240" s="58"/>
    </row>
    <row r="241" spans="1:101" ht="3" customHeight="1" x14ac:dyDescent="0.35"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X241" s="58"/>
      <c r="Y241" s="58"/>
      <c r="Z241" s="58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  <c r="BD241" s="58"/>
      <c r="BE241" s="58"/>
      <c r="BF241" s="58"/>
      <c r="BG241" s="58"/>
      <c r="BJ241" s="58"/>
      <c r="BK241" s="58"/>
      <c r="BL241" s="58"/>
      <c r="BM241" s="58"/>
      <c r="BN241" s="58"/>
      <c r="BO241" s="58"/>
      <c r="BP241" s="58"/>
      <c r="BQ241" s="58"/>
      <c r="BR241" s="85"/>
      <c r="BS241" s="85"/>
      <c r="BT241" s="85"/>
      <c r="BU241" s="85"/>
      <c r="BV241" s="58"/>
      <c r="BW241" s="58"/>
      <c r="BX241" s="58"/>
      <c r="BY241" s="58"/>
      <c r="BZ241" s="58"/>
      <c r="CA241" s="58"/>
      <c r="CB241" s="58"/>
      <c r="CC241" s="86"/>
      <c r="CD241" s="191"/>
      <c r="CE241" s="191"/>
      <c r="CF241" s="191"/>
      <c r="CG241" s="191"/>
      <c r="CH241" s="58"/>
      <c r="CI241" s="84"/>
      <c r="CJ241" s="84"/>
      <c r="CK241" s="84"/>
      <c r="CL241" s="84"/>
      <c r="CM241" s="84"/>
      <c r="CN241" s="58"/>
      <c r="CO241" s="58"/>
      <c r="CP241" s="58"/>
      <c r="CQ241" s="58"/>
      <c r="CR241" s="58"/>
      <c r="CS241" s="58"/>
    </row>
    <row r="242" spans="1:101" ht="3" customHeight="1" x14ac:dyDescent="0.35"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X242" s="58"/>
      <c r="Y242" s="58"/>
      <c r="Z242" s="58"/>
      <c r="AA242" s="84"/>
      <c r="AB242" s="84"/>
      <c r="AC242" s="84"/>
      <c r="AD242" s="84"/>
      <c r="AE242" s="84"/>
      <c r="AF242" s="84"/>
      <c r="AG242" s="84"/>
      <c r="AH242" s="84"/>
      <c r="AI242" s="84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  <c r="BD242" s="58"/>
      <c r="BE242" s="58"/>
      <c r="BF242" s="58"/>
      <c r="BG242" s="58"/>
      <c r="BJ242" s="58"/>
      <c r="BK242" s="58"/>
      <c r="BL242" s="58"/>
      <c r="BM242" s="58"/>
      <c r="BN242" s="58"/>
      <c r="BO242" s="58"/>
      <c r="BP242" s="58"/>
      <c r="BQ242" s="58"/>
      <c r="BR242" s="85"/>
      <c r="BS242" s="85"/>
      <c r="BT242" s="85"/>
      <c r="BU242" s="85"/>
      <c r="BV242" s="58"/>
      <c r="BW242" s="58"/>
      <c r="BX242" s="58"/>
      <c r="BY242" s="58"/>
      <c r="BZ242" s="58"/>
      <c r="CA242" s="58"/>
      <c r="CB242" s="58"/>
      <c r="CC242" s="86"/>
      <c r="CD242" s="191"/>
      <c r="CE242" s="191"/>
      <c r="CF242" s="191"/>
      <c r="CG242" s="191"/>
      <c r="CH242" s="58"/>
      <c r="CI242" s="84"/>
      <c r="CJ242" s="84"/>
      <c r="CK242" s="84"/>
      <c r="CL242" s="84"/>
      <c r="CM242" s="84"/>
      <c r="CN242" s="58"/>
      <c r="CO242" s="58"/>
      <c r="CP242" s="58"/>
      <c r="CQ242" s="58"/>
      <c r="CR242" s="58"/>
      <c r="CS242" s="58"/>
    </row>
    <row r="243" spans="1:101" ht="3" customHeight="1" x14ac:dyDescent="0.35"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X243" s="58"/>
      <c r="Y243" s="58"/>
      <c r="Z243" s="58"/>
      <c r="AA243" s="84"/>
      <c r="AB243" s="84"/>
      <c r="AC243" s="84"/>
      <c r="AD243" s="84"/>
      <c r="AE243" s="84"/>
      <c r="AF243" s="84"/>
      <c r="AG243" s="84"/>
      <c r="AH243" s="84"/>
      <c r="AI243" s="84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  <c r="BD243" s="58"/>
      <c r="BE243" s="58"/>
      <c r="BF243" s="58"/>
      <c r="BG243" s="58"/>
      <c r="BJ243" s="58"/>
      <c r="BK243" s="58"/>
      <c r="BL243" s="58"/>
      <c r="BM243" s="58"/>
      <c r="BN243" s="58"/>
      <c r="BO243" s="58"/>
      <c r="BP243" s="58"/>
      <c r="BQ243" s="58"/>
      <c r="BR243" s="85"/>
      <c r="BS243" s="85"/>
      <c r="BT243" s="85"/>
      <c r="BU243" s="85"/>
      <c r="BV243" s="58"/>
      <c r="BW243" s="58"/>
      <c r="BX243" s="58"/>
      <c r="BY243" s="58"/>
      <c r="BZ243" s="58"/>
      <c r="CA243" s="58"/>
      <c r="CB243" s="58"/>
      <c r="CC243" s="86"/>
      <c r="CD243" s="191"/>
      <c r="CE243" s="191"/>
      <c r="CF243" s="191"/>
      <c r="CG243" s="191"/>
      <c r="CH243" s="58"/>
      <c r="CI243" s="84"/>
      <c r="CJ243" s="84"/>
      <c r="CK243" s="84"/>
      <c r="CL243" s="84"/>
      <c r="CM243" s="84"/>
      <c r="CN243" s="58"/>
      <c r="CO243" s="58"/>
      <c r="CP243" s="58"/>
      <c r="CQ243" s="58"/>
      <c r="CR243" s="58"/>
      <c r="CS243" s="58"/>
    </row>
    <row r="244" spans="1:101" ht="3" customHeight="1" x14ac:dyDescent="0.25"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X244" s="58"/>
      <c r="Y244" s="58"/>
      <c r="Z244" s="58"/>
      <c r="AA244" s="84"/>
      <c r="AB244" s="84"/>
      <c r="AC244" s="84"/>
      <c r="AD244" s="84"/>
      <c r="AE244" s="84"/>
      <c r="AF244" s="84"/>
      <c r="AG244" s="84"/>
      <c r="AH244" s="84"/>
      <c r="AI244" s="84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</row>
    <row r="245" spans="1:101" ht="3" customHeight="1" x14ac:dyDescent="0.25">
      <c r="E245" s="58"/>
      <c r="F245" s="58"/>
      <c r="G245" s="92"/>
      <c r="H245" s="92"/>
      <c r="I245" s="92"/>
      <c r="J245" s="182" t="str">
        <f ca="1">Q204&amp;" ="</f>
        <v>s =</v>
      </c>
      <c r="K245" s="182"/>
      <c r="L245" s="182"/>
      <c r="M245" s="182" t="str">
        <f>90&amp;"⁰"</f>
        <v>90⁰</v>
      </c>
      <c r="N245" s="182"/>
      <c r="O245" s="182"/>
      <c r="P245" s="182"/>
      <c r="Q245" s="90"/>
      <c r="R245" s="90"/>
      <c r="S245" s="90"/>
      <c r="T245" s="90"/>
      <c r="U245" s="90"/>
      <c r="V245" s="131"/>
      <c r="W245" s="131"/>
      <c r="X245" s="90"/>
      <c r="Y245" s="90"/>
      <c r="Z245" s="91"/>
      <c r="AA245" s="134"/>
      <c r="AB245" s="134"/>
      <c r="AC245" s="134"/>
      <c r="AD245" s="134"/>
      <c r="AE245" s="134"/>
      <c r="AF245" s="134"/>
      <c r="AG245" s="134"/>
      <c r="AH245" s="134"/>
      <c r="AI245" s="134"/>
      <c r="AJ245" s="91"/>
      <c r="AK245" s="91"/>
      <c r="AL245" s="91"/>
      <c r="AM245" s="91"/>
      <c r="AN245" s="90"/>
      <c r="AO245" s="90"/>
      <c r="AP245" s="90"/>
      <c r="AQ245" s="90"/>
      <c r="AR245" s="90"/>
      <c r="AS245" s="90"/>
      <c r="AT245" s="90"/>
      <c r="AU245" s="90"/>
      <c r="AV245" s="182" t="str">
        <f ca="1">AV196&amp;" ="</f>
        <v xml:space="preserve"> p =</v>
      </c>
      <c r="AW245" s="182"/>
      <c r="AX245" s="182"/>
      <c r="AY245" s="182" t="str">
        <f ca="1">((90-AS219))&amp;"⁰"</f>
        <v>39⁰</v>
      </c>
      <c r="AZ245" s="182"/>
      <c r="BA245" s="182"/>
      <c r="BB245" s="182"/>
      <c r="BC245" s="90"/>
      <c r="BD245" s="90"/>
      <c r="BE245" s="90"/>
      <c r="BF245" s="90"/>
      <c r="BG245" s="90"/>
      <c r="BH245" s="131"/>
      <c r="BI245" s="131"/>
      <c r="BJ245" s="90"/>
      <c r="BK245" s="182" t="str">
        <f ca="1">BQ194&amp;" ="</f>
        <v xml:space="preserve"> w =</v>
      </c>
      <c r="BL245" s="182"/>
      <c r="BM245" s="182"/>
      <c r="BN245" s="182" t="str">
        <f>45&amp;"⁰"</f>
        <v>45⁰</v>
      </c>
      <c r="BO245" s="182"/>
      <c r="BP245" s="182"/>
      <c r="BQ245" s="182"/>
      <c r="BR245" s="91"/>
      <c r="BS245" s="182" t="str">
        <f ca="1">CD229&amp;" ="</f>
        <v xml:space="preserve"> c =</v>
      </c>
      <c r="BT245" s="182"/>
      <c r="BU245" s="182"/>
      <c r="BV245" s="182" t="str">
        <f>45&amp;"⁰"</f>
        <v>45⁰</v>
      </c>
      <c r="BW245" s="182"/>
      <c r="BX245" s="182"/>
      <c r="BY245" s="182"/>
      <c r="BZ245" s="92"/>
      <c r="CA245" s="92"/>
      <c r="CB245" s="92"/>
      <c r="CC245" s="92"/>
      <c r="CD245" s="91"/>
      <c r="CE245" s="91"/>
      <c r="CF245" s="91"/>
      <c r="CG245" s="91"/>
      <c r="CH245" s="91"/>
      <c r="CI245" s="91"/>
      <c r="CJ245" s="91"/>
      <c r="CK245" s="91"/>
      <c r="CL245" s="91"/>
      <c r="CM245" s="91"/>
      <c r="CN245" s="91"/>
      <c r="CO245" s="91"/>
      <c r="CP245" s="91"/>
      <c r="CQ245" s="91"/>
      <c r="CR245" s="91"/>
      <c r="CS245" s="58"/>
    </row>
    <row r="246" spans="1:101" ht="3" customHeight="1" x14ac:dyDescent="0.25">
      <c r="E246" s="58"/>
      <c r="F246" s="58"/>
      <c r="G246" s="92"/>
      <c r="H246" s="92"/>
      <c r="I246" s="92"/>
      <c r="J246" s="182"/>
      <c r="K246" s="182"/>
      <c r="L246" s="182"/>
      <c r="M246" s="182"/>
      <c r="N246" s="182"/>
      <c r="O246" s="182"/>
      <c r="P246" s="182"/>
      <c r="Q246" s="90"/>
      <c r="R246" s="90"/>
      <c r="S246" s="90"/>
      <c r="T246" s="90"/>
      <c r="U246" s="90"/>
      <c r="V246" s="131"/>
      <c r="W246" s="131"/>
      <c r="X246" s="90"/>
      <c r="Y246" s="90"/>
      <c r="Z246" s="91"/>
      <c r="AA246" s="91"/>
      <c r="AB246" s="91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0"/>
      <c r="AO246" s="90"/>
      <c r="AP246" s="90"/>
      <c r="AQ246" s="90"/>
      <c r="AR246" s="90"/>
      <c r="AS246" s="90"/>
      <c r="AT246" s="90"/>
      <c r="AU246" s="90"/>
      <c r="AV246" s="182"/>
      <c r="AW246" s="182"/>
      <c r="AX246" s="182"/>
      <c r="AY246" s="182"/>
      <c r="AZ246" s="182"/>
      <c r="BA246" s="182"/>
      <c r="BB246" s="182"/>
      <c r="BC246" s="90"/>
      <c r="BD246" s="90"/>
      <c r="BE246" s="90"/>
      <c r="BF246" s="90"/>
      <c r="BG246" s="90"/>
      <c r="BH246" s="131"/>
      <c r="BI246" s="131"/>
      <c r="BJ246" s="90"/>
      <c r="BK246" s="182"/>
      <c r="BL246" s="182"/>
      <c r="BM246" s="182"/>
      <c r="BN246" s="182"/>
      <c r="BO246" s="182"/>
      <c r="BP246" s="182"/>
      <c r="BQ246" s="182"/>
      <c r="BR246" s="91"/>
      <c r="BS246" s="182"/>
      <c r="BT246" s="182"/>
      <c r="BU246" s="182"/>
      <c r="BV246" s="182"/>
      <c r="BW246" s="182"/>
      <c r="BX246" s="182"/>
      <c r="BY246" s="182"/>
      <c r="BZ246" s="92"/>
      <c r="CA246" s="92"/>
      <c r="CB246" s="92"/>
      <c r="CC246" s="92"/>
      <c r="CD246" s="91"/>
      <c r="CE246" s="91"/>
      <c r="CF246" s="91"/>
      <c r="CG246" s="91"/>
      <c r="CH246" s="91"/>
      <c r="CI246" s="91"/>
      <c r="CJ246" s="91"/>
      <c r="CK246" s="91"/>
      <c r="CL246" s="91"/>
      <c r="CM246" s="91"/>
      <c r="CN246" s="91"/>
      <c r="CO246" s="91"/>
      <c r="CP246" s="91"/>
      <c r="CQ246" s="91"/>
      <c r="CR246" s="91"/>
      <c r="CS246" s="58"/>
    </row>
    <row r="247" spans="1:101" ht="3" customHeight="1" x14ac:dyDescent="0.25">
      <c r="E247" s="58"/>
      <c r="F247" s="58"/>
      <c r="G247" s="92"/>
      <c r="H247" s="92"/>
      <c r="I247" s="92"/>
      <c r="J247" s="182"/>
      <c r="K247" s="182"/>
      <c r="L247" s="182"/>
      <c r="M247" s="182"/>
      <c r="N247" s="182"/>
      <c r="O247" s="182"/>
      <c r="P247" s="182"/>
      <c r="Q247" s="90"/>
      <c r="R247" s="90"/>
      <c r="S247" s="90"/>
      <c r="T247" s="90"/>
      <c r="U247" s="90"/>
      <c r="V247" s="131"/>
      <c r="W247" s="131"/>
      <c r="X247" s="90"/>
      <c r="Y247" s="90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0"/>
      <c r="AO247" s="90"/>
      <c r="AP247" s="90"/>
      <c r="AQ247" s="90"/>
      <c r="AR247" s="90"/>
      <c r="AS247" s="90"/>
      <c r="AT247" s="90"/>
      <c r="AU247" s="90"/>
      <c r="AV247" s="182"/>
      <c r="AW247" s="182"/>
      <c r="AX247" s="182"/>
      <c r="AY247" s="182"/>
      <c r="AZ247" s="182"/>
      <c r="BA247" s="182"/>
      <c r="BB247" s="182"/>
      <c r="BC247" s="90"/>
      <c r="BD247" s="90"/>
      <c r="BE247" s="90"/>
      <c r="BF247" s="90"/>
      <c r="BG247" s="90"/>
      <c r="BH247" s="131"/>
      <c r="BI247" s="131"/>
      <c r="BJ247" s="90"/>
      <c r="BK247" s="182"/>
      <c r="BL247" s="182"/>
      <c r="BM247" s="182"/>
      <c r="BN247" s="182"/>
      <c r="BO247" s="182"/>
      <c r="BP247" s="182"/>
      <c r="BQ247" s="182"/>
      <c r="BR247" s="91"/>
      <c r="BS247" s="182"/>
      <c r="BT247" s="182"/>
      <c r="BU247" s="182"/>
      <c r="BV247" s="182"/>
      <c r="BW247" s="182"/>
      <c r="BX247" s="182"/>
      <c r="BY247" s="182"/>
      <c r="BZ247" s="92"/>
      <c r="CA247" s="92"/>
      <c r="CB247" s="92"/>
      <c r="CC247" s="92"/>
      <c r="CD247" s="91"/>
      <c r="CE247" s="91"/>
      <c r="CF247" s="91"/>
      <c r="CG247" s="91"/>
      <c r="CH247" s="91"/>
      <c r="CI247" s="91"/>
      <c r="CJ247" s="91"/>
      <c r="CK247" s="91"/>
      <c r="CL247" s="91"/>
      <c r="CM247" s="91"/>
      <c r="CN247" s="91"/>
      <c r="CO247" s="91"/>
      <c r="CP247" s="91"/>
      <c r="CQ247" s="91"/>
      <c r="CR247" s="91"/>
      <c r="CS247" s="58"/>
    </row>
    <row r="248" spans="1:101" ht="3" customHeight="1" x14ac:dyDescent="0.25">
      <c r="E248" s="58"/>
      <c r="F248" s="58"/>
      <c r="G248" s="92"/>
      <c r="H248" s="92"/>
      <c r="I248" s="92"/>
      <c r="J248" s="182"/>
      <c r="K248" s="182"/>
      <c r="L248" s="182"/>
      <c r="M248" s="182"/>
      <c r="N248" s="182"/>
      <c r="O248" s="182"/>
      <c r="P248" s="182"/>
      <c r="Q248" s="90"/>
      <c r="R248" s="90"/>
      <c r="S248" s="90"/>
      <c r="T248" s="90"/>
      <c r="U248" s="90"/>
      <c r="V248" s="131"/>
      <c r="W248" s="131"/>
      <c r="X248" s="90"/>
      <c r="Y248" s="90"/>
      <c r="Z248" s="91"/>
      <c r="AA248" s="91"/>
      <c r="AB248" s="91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0"/>
      <c r="AO248" s="90"/>
      <c r="AP248" s="90"/>
      <c r="AQ248" s="90"/>
      <c r="AR248" s="90"/>
      <c r="AS248" s="90"/>
      <c r="AT248" s="90"/>
      <c r="AU248" s="90"/>
      <c r="AV248" s="182"/>
      <c r="AW248" s="182"/>
      <c r="AX248" s="182"/>
      <c r="AY248" s="182"/>
      <c r="AZ248" s="182"/>
      <c r="BA248" s="182"/>
      <c r="BB248" s="182"/>
      <c r="BC248" s="90"/>
      <c r="BD248" s="90"/>
      <c r="BE248" s="90"/>
      <c r="BF248" s="90"/>
      <c r="BG248" s="90"/>
      <c r="BH248" s="131"/>
      <c r="BI248" s="131"/>
      <c r="BJ248" s="90"/>
      <c r="BK248" s="182"/>
      <c r="BL248" s="182"/>
      <c r="BM248" s="182"/>
      <c r="BN248" s="182"/>
      <c r="BO248" s="182"/>
      <c r="BP248" s="182"/>
      <c r="BQ248" s="182"/>
      <c r="BR248" s="91"/>
      <c r="BS248" s="182"/>
      <c r="BT248" s="182"/>
      <c r="BU248" s="182"/>
      <c r="BV248" s="182"/>
      <c r="BW248" s="182"/>
      <c r="BX248" s="182"/>
      <c r="BY248" s="182"/>
      <c r="BZ248" s="92"/>
      <c r="CA248" s="92"/>
      <c r="CB248" s="92"/>
      <c r="CC248" s="92"/>
      <c r="CD248" s="91"/>
      <c r="CE248" s="91"/>
      <c r="CF248" s="91"/>
      <c r="CG248" s="91"/>
      <c r="CH248" s="91"/>
      <c r="CI248" s="91"/>
      <c r="CJ248" s="91"/>
      <c r="CK248" s="91"/>
      <c r="CL248" s="91"/>
      <c r="CM248" s="91"/>
      <c r="CN248" s="91"/>
      <c r="CO248" s="91"/>
      <c r="CP248" s="91"/>
      <c r="CQ248" s="91"/>
      <c r="CR248" s="91"/>
      <c r="CS248" s="58"/>
    </row>
    <row r="249" spans="1:101" ht="3" customHeight="1" x14ac:dyDescent="0.25">
      <c r="E249" s="58"/>
      <c r="F249" s="58"/>
      <c r="G249" s="92"/>
      <c r="H249" s="92"/>
      <c r="I249" s="92"/>
      <c r="J249" s="182"/>
      <c r="K249" s="182"/>
      <c r="L249" s="182"/>
      <c r="M249" s="182"/>
      <c r="N249" s="182"/>
      <c r="O249" s="182"/>
      <c r="P249" s="182"/>
      <c r="Q249" s="90"/>
      <c r="R249" s="90"/>
      <c r="S249" s="90"/>
      <c r="T249" s="90"/>
      <c r="U249" s="90"/>
      <c r="V249" s="131"/>
      <c r="W249" s="131"/>
      <c r="X249" s="90"/>
      <c r="Y249" s="90"/>
      <c r="Z249" s="91"/>
      <c r="AA249" s="91"/>
      <c r="AB249" s="91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0"/>
      <c r="AO249" s="90"/>
      <c r="AP249" s="90"/>
      <c r="AQ249" s="90"/>
      <c r="AR249" s="90"/>
      <c r="AS249" s="90"/>
      <c r="AT249" s="90"/>
      <c r="AU249" s="90"/>
      <c r="AV249" s="182"/>
      <c r="AW249" s="182"/>
      <c r="AX249" s="182"/>
      <c r="AY249" s="182"/>
      <c r="AZ249" s="182"/>
      <c r="BA249" s="182"/>
      <c r="BB249" s="182"/>
      <c r="BC249" s="90"/>
      <c r="BD249" s="90"/>
      <c r="BE249" s="90"/>
      <c r="BF249" s="90"/>
      <c r="BG249" s="90"/>
      <c r="BH249" s="131"/>
      <c r="BI249" s="131"/>
      <c r="BJ249" s="90"/>
      <c r="BK249" s="182"/>
      <c r="BL249" s="182"/>
      <c r="BM249" s="182"/>
      <c r="BN249" s="182"/>
      <c r="BO249" s="182"/>
      <c r="BP249" s="182"/>
      <c r="BQ249" s="182"/>
      <c r="BR249" s="91"/>
      <c r="BS249" s="182"/>
      <c r="BT249" s="182"/>
      <c r="BU249" s="182"/>
      <c r="BV249" s="182"/>
      <c r="BW249" s="182"/>
      <c r="BX249" s="182"/>
      <c r="BY249" s="182"/>
      <c r="BZ249" s="92"/>
      <c r="CA249" s="92"/>
      <c r="CB249" s="92"/>
      <c r="CC249" s="92"/>
      <c r="CD249" s="91"/>
      <c r="CE249" s="91"/>
      <c r="CF249" s="91"/>
      <c r="CG249" s="91"/>
      <c r="CH249" s="91"/>
      <c r="CI249" s="91"/>
      <c r="CJ249" s="91"/>
      <c r="CK249" s="91"/>
      <c r="CL249" s="91"/>
      <c r="CM249" s="91"/>
      <c r="CN249" s="91"/>
      <c r="CO249" s="91"/>
      <c r="CP249" s="91"/>
      <c r="CQ249" s="91"/>
      <c r="CR249" s="91"/>
      <c r="CS249" s="58"/>
    </row>
    <row r="250" spans="1:101" ht="3" customHeight="1" x14ac:dyDescent="0.25">
      <c r="E250" s="58"/>
      <c r="F250" s="58"/>
      <c r="G250" s="92"/>
      <c r="H250" s="92"/>
      <c r="I250" s="92"/>
      <c r="J250" s="182"/>
      <c r="K250" s="182"/>
      <c r="L250" s="182"/>
      <c r="M250" s="182"/>
      <c r="N250" s="182"/>
      <c r="O250" s="182"/>
      <c r="P250" s="182"/>
      <c r="Q250" s="90"/>
      <c r="R250" s="90"/>
      <c r="S250" s="90"/>
      <c r="T250" s="90"/>
      <c r="U250" s="90"/>
      <c r="V250" s="131"/>
      <c r="W250" s="131"/>
      <c r="X250" s="90"/>
      <c r="Y250" s="90"/>
      <c r="Z250" s="91"/>
      <c r="AA250" s="91"/>
      <c r="AB250" s="91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0"/>
      <c r="AO250" s="90"/>
      <c r="AP250" s="90"/>
      <c r="AQ250" s="90"/>
      <c r="AR250" s="90"/>
      <c r="AS250" s="90"/>
      <c r="AT250" s="90"/>
      <c r="AU250" s="90"/>
      <c r="AV250" s="182"/>
      <c r="AW250" s="182"/>
      <c r="AX250" s="182"/>
      <c r="AY250" s="182"/>
      <c r="AZ250" s="182"/>
      <c r="BA250" s="182"/>
      <c r="BB250" s="182"/>
      <c r="BC250" s="90"/>
      <c r="BD250" s="90"/>
      <c r="BE250" s="90"/>
      <c r="BF250" s="90"/>
      <c r="BG250" s="90"/>
      <c r="BH250" s="131"/>
      <c r="BI250" s="131"/>
      <c r="BJ250" s="90"/>
      <c r="BK250" s="182"/>
      <c r="BL250" s="182"/>
      <c r="BM250" s="182"/>
      <c r="BN250" s="182"/>
      <c r="BO250" s="182"/>
      <c r="BP250" s="182"/>
      <c r="BQ250" s="182"/>
      <c r="BR250" s="91"/>
      <c r="BS250" s="182"/>
      <c r="BT250" s="182"/>
      <c r="BU250" s="182"/>
      <c r="BV250" s="182"/>
      <c r="BW250" s="182"/>
      <c r="BX250" s="182"/>
      <c r="BY250" s="182"/>
      <c r="BZ250" s="92"/>
      <c r="CA250" s="92"/>
      <c r="CB250" s="92"/>
      <c r="CC250" s="92"/>
      <c r="CD250" s="91"/>
      <c r="CE250" s="91"/>
      <c r="CF250" s="91"/>
      <c r="CG250" s="91"/>
      <c r="CH250" s="91"/>
      <c r="CI250" s="91"/>
      <c r="CJ250" s="91"/>
      <c r="CK250" s="91"/>
      <c r="CL250" s="91"/>
      <c r="CM250" s="91"/>
      <c r="CN250" s="91"/>
      <c r="CO250" s="91"/>
      <c r="CP250" s="91"/>
      <c r="CQ250" s="91"/>
      <c r="CR250" s="91"/>
      <c r="CS250" s="58"/>
    </row>
    <row r="251" spans="1:101" ht="3" customHeight="1" x14ac:dyDescent="0.25">
      <c r="CO251" s="100" t="s">
        <v>29</v>
      </c>
    </row>
    <row r="252" spans="1:101" ht="3" customHeight="1" x14ac:dyDescent="0.25">
      <c r="A252" s="181" t="str">
        <f>FP!A101</f>
        <v>© 2015, Maths Kingdom, All Rights Reserved</v>
      </c>
      <c r="B252" s="181"/>
      <c r="C252" s="181"/>
      <c r="D252" s="181"/>
      <c r="E252" s="181"/>
      <c r="F252" s="181"/>
      <c r="G252" s="181"/>
      <c r="H252" s="181"/>
      <c r="I252" s="181"/>
      <c r="J252" s="181"/>
      <c r="K252" s="181"/>
      <c r="L252" s="181"/>
      <c r="M252" s="181"/>
      <c r="N252" s="181"/>
      <c r="O252" s="181"/>
      <c r="P252" s="181"/>
      <c r="Q252" s="181"/>
      <c r="R252" s="181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81"/>
      <c r="AN252" s="181"/>
      <c r="AO252" s="181"/>
      <c r="AP252" s="181"/>
      <c r="AQ252" s="181"/>
      <c r="AR252" s="181"/>
      <c r="AS252" s="181"/>
      <c r="AT252" s="181"/>
      <c r="AU252" s="181"/>
      <c r="AV252" s="181"/>
      <c r="AW252" s="181"/>
      <c r="AX252" s="181"/>
      <c r="AY252" s="181"/>
      <c r="AZ252" s="181"/>
      <c r="BA252" s="181"/>
      <c r="BB252" s="181"/>
      <c r="BC252" s="181"/>
      <c r="BD252" s="181"/>
      <c r="BE252" s="181"/>
      <c r="BF252" s="181"/>
      <c r="BG252" s="181"/>
      <c r="BH252" s="181"/>
      <c r="BI252" s="181"/>
      <c r="BJ252" s="181"/>
      <c r="BK252" s="181"/>
      <c r="BL252" s="181"/>
      <c r="BM252" s="181"/>
      <c r="BN252" s="181"/>
      <c r="BO252" s="181"/>
      <c r="BP252" s="181"/>
      <c r="BQ252" s="181"/>
      <c r="BR252" s="181"/>
      <c r="BS252" s="181"/>
      <c r="BT252" s="181"/>
      <c r="BU252" s="181"/>
      <c r="BV252" s="181"/>
      <c r="BW252" s="181"/>
      <c r="BX252" s="181"/>
      <c r="BY252" s="181"/>
      <c r="BZ252" s="181"/>
      <c r="CA252" s="181"/>
      <c r="CB252" s="181"/>
      <c r="CC252" s="181"/>
      <c r="CD252" s="181"/>
      <c r="CE252" s="181"/>
      <c r="CF252" s="181"/>
      <c r="CG252" s="181"/>
      <c r="CH252" s="181"/>
      <c r="CI252" s="181"/>
      <c r="CJ252" s="181"/>
      <c r="CK252" s="181"/>
      <c r="CL252" s="181"/>
      <c r="CM252" s="181"/>
      <c r="CN252" s="181"/>
      <c r="CO252" s="181"/>
      <c r="CP252" s="181"/>
      <c r="CQ252" s="181"/>
      <c r="CR252" s="181"/>
      <c r="CS252" s="181"/>
      <c r="CT252" s="181"/>
      <c r="CU252" s="181"/>
      <c r="CV252" s="181"/>
      <c r="CW252" s="181"/>
    </row>
    <row r="253" spans="1:101" ht="3" customHeight="1" x14ac:dyDescent="0.25">
      <c r="A253" s="181"/>
      <c r="B253" s="181"/>
      <c r="C253" s="181"/>
      <c r="D253" s="181"/>
      <c r="E253" s="181"/>
      <c r="F253" s="181"/>
      <c r="G253" s="181"/>
      <c r="H253" s="181"/>
      <c r="I253" s="181"/>
      <c r="J253" s="181"/>
      <c r="K253" s="181"/>
      <c r="L253" s="181"/>
      <c r="M253" s="181"/>
      <c r="N253" s="181"/>
      <c r="O253" s="181"/>
      <c r="P253" s="181"/>
      <c r="Q253" s="181"/>
      <c r="R253" s="181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81"/>
      <c r="AN253" s="181"/>
      <c r="AO253" s="181"/>
      <c r="AP253" s="181"/>
      <c r="AQ253" s="181"/>
      <c r="AR253" s="181"/>
      <c r="AS253" s="181"/>
      <c r="AT253" s="181"/>
      <c r="AU253" s="181"/>
      <c r="AV253" s="181"/>
      <c r="AW253" s="181"/>
      <c r="AX253" s="181"/>
      <c r="AY253" s="181"/>
      <c r="AZ253" s="181"/>
      <c r="BA253" s="181"/>
      <c r="BB253" s="181"/>
      <c r="BC253" s="181"/>
      <c r="BD253" s="181"/>
      <c r="BE253" s="181"/>
      <c r="BF253" s="181"/>
      <c r="BG253" s="181"/>
      <c r="BH253" s="181"/>
      <c r="BI253" s="181"/>
      <c r="BJ253" s="181"/>
      <c r="BK253" s="181"/>
      <c r="BL253" s="181"/>
      <c r="BM253" s="181"/>
      <c r="BN253" s="181"/>
      <c r="BO253" s="181"/>
      <c r="BP253" s="181"/>
      <c r="BQ253" s="181"/>
      <c r="BR253" s="181"/>
      <c r="BS253" s="181"/>
      <c r="BT253" s="181"/>
      <c r="BU253" s="181"/>
      <c r="BV253" s="181"/>
      <c r="BW253" s="181"/>
      <c r="BX253" s="181"/>
      <c r="BY253" s="181"/>
      <c r="BZ253" s="181"/>
      <c r="CA253" s="181"/>
      <c r="CB253" s="181"/>
      <c r="CC253" s="181"/>
      <c r="CD253" s="181"/>
      <c r="CE253" s="181"/>
      <c r="CF253" s="181"/>
      <c r="CG253" s="181"/>
      <c r="CH253" s="181"/>
      <c r="CI253" s="181"/>
      <c r="CJ253" s="181"/>
      <c r="CK253" s="181"/>
      <c r="CL253" s="181"/>
      <c r="CM253" s="181"/>
      <c r="CN253" s="181"/>
      <c r="CO253" s="181"/>
      <c r="CP253" s="181"/>
      <c r="CQ253" s="181"/>
      <c r="CR253" s="181"/>
      <c r="CS253" s="181"/>
      <c r="CT253" s="181"/>
      <c r="CU253" s="181"/>
      <c r="CV253" s="181"/>
      <c r="CW253" s="181"/>
    </row>
    <row r="254" spans="1:101" ht="3" customHeight="1" x14ac:dyDescent="0.25">
      <c r="A254" s="181"/>
      <c r="B254" s="181"/>
      <c r="C254" s="181"/>
      <c r="D254" s="181"/>
      <c r="E254" s="181"/>
      <c r="F254" s="181"/>
      <c r="G254" s="181"/>
      <c r="H254" s="181"/>
      <c r="I254" s="181"/>
      <c r="J254" s="181"/>
      <c r="K254" s="181"/>
      <c r="L254" s="181"/>
      <c r="M254" s="181"/>
      <c r="N254" s="181"/>
      <c r="O254" s="181"/>
      <c r="P254" s="181"/>
      <c r="Q254" s="181"/>
      <c r="R254" s="181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81"/>
      <c r="AN254" s="181"/>
      <c r="AO254" s="181"/>
      <c r="AP254" s="181"/>
      <c r="AQ254" s="181"/>
      <c r="AR254" s="181"/>
      <c r="AS254" s="181"/>
      <c r="AT254" s="181"/>
      <c r="AU254" s="181"/>
      <c r="AV254" s="181"/>
      <c r="AW254" s="181"/>
      <c r="AX254" s="181"/>
      <c r="AY254" s="181"/>
      <c r="AZ254" s="181"/>
      <c r="BA254" s="181"/>
      <c r="BB254" s="181"/>
      <c r="BC254" s="181"/>
      <c r="BD254" s="181"/>
      <c r="BE254" s="181"/>
      <c r="BF254" s="181"/>
      <c r="BG254" s="181"/>
      <c r="BH254" s="181"/>
      <c r="BI254" s="181"/>
      <c r="BJ254" s="181"/>
      <c r="BK254" s="181"/>
      <c r="BL254" s="181"/>
      <c r="BM254" s="181"/>
      <c r="BN254" s="181"/>
      <c r="BO254" s="181"/>
      <c r="BP254" s="181"/>
      <c r="BQ254" s="181"/>
      <c r="BR254" s="181"/>
      <c r="BS254" s="181"/>
      <c r="BT254" s="181"/>
      <c r="BU254" s="181"/>
      <c r="BV254" s="181"/>
      <c r="BW254" s="181"/>
      <c r="BX254" s="181"/>
      <c r="BY254" s="181"/>
      <c r="BZ254" s="181"/>
      <c r="CA254" s="181"/>
      <c r="CB254" s="181"/>
      <c r="CC254" s="181"/>
      <c r="CD254" s="181"/>
      <c r="CE254" s="181"/>
      <c r="CF254" s="181"/>
      <c r="CG254" s="181"/>
      <c r="CH254" s="181"/>
      <c r="CI254" s="181"/>
      <c r="CJ254" s="181"/>
      <c r="CK254" s="181"/>
      <c r="CL254" s="181"/>
      <c r="CM254" s="181"/>
      <c r="CN254" s="181"/>
      <c r="CO254" s="181"/>
      <c r="CP254" s="181"/>
      <c r="CQ254" s="181"/>
      <c r="CR254" s="181"/>
      <c r="CS254" s="181"/>
      <c r="CT254" s="181"/>
      <c r="CU254" s="181"/>
      <c r="CV254" s="181"/>
      <c r="CW254" s="181"/>
    </row>
    <row r="255" spans="1:101" ht="3" customHeight="1" x14ac:dyDescent="0.25">
      <c r="A255" s="181"/>
      <c r="B255" s="181"/>
      <c r="C255" s="181"/>
      <c r="D255" s="181"/>
      <c r="E255" s="181"/>
      <c r="F255" s="181"/>
      <c r="G255" s="181"/>
      <c r="H255" s="181"/>
      <c r="I255" s="181"/>
      <c r="J255" s="181"/>
      <c r="K255" s="181"/>
      <c r="L255" s="181"/>
      <c r="M255" s="181"/>
      <c r="N255" s="181"/>
      <c r="O255" s="181"/>
      <c r="P255" s="181"/>
      <c r="Q255" s="181"/>
      <c r="R255" s="181"/>
      <c r="S255" s="181"/>
      <c r="T255" s="181"/>
      <c r="U255" s="181"/>
      <c r="V255" s="181"/>
      <c r="W255" s="181"/>
      <c r="X255" s="181"/>
      <c r="Y255" s="181"/>
      <c r="Z255" s="181"/>
      <c r="AA255" s="181"/>
      <c r="AB255" s="181"/>
      <c r="AC255" s="181"/>
      <c r="AD255" s="181"/>
      <c r="AE255" s="181"/>
      <c r="AF255" s="181"/>
      <c r="AG255" s="181"/>
      <c r="AH255" s="181"/>
      <c r="AI255" s="181"/>
      <c r="AJ255" s="181"/>
      <c r="AK255" s="181"/>
      <c r="AL255" s="181"/>
      <c r="AM255" s="181"/>
      <c r="AN255" s="181"/>
      <c r="AO255" s="181"/>
      <c r="AP255" s="181"/>
      <c r="AQ255" s="181"/>
      <c r="AR255" s="181"/>
      <c r="AS255" s="181"/>
      <c r="AT255" s="181"/>
      <c r="AU255" s="181"/>
      <c r="AV255" s="181"/>
      <c r="AW255" s="181"/>
      <c r="AX255" s="181"/>
      <c r="AY255" s="181"/>
      <c r="AZ255" s="181"/>
      <c r="BA255" s="181"/>
      <c r="BB255" s="181"/>
      <c r="BC255" s="181"/>
      <c r="BD255" s="181"/>
      <c r="BE255" s="181"/>
      <c r="BF255" s="181"/>
      <c r="BG255" s="181"/>
      <c r="BH255" s="181"/>
      <c r="BI255" s="181"/>
      <c r="BJ255" s="181"/>
      <c r="BK255" s="181"/>
      <c r="BL255" s="181"/>
      <c r="BM255" s="181"/>
      <c r="BN255" s="181"/>
      <c r="BO255" s="181"/>
      <c r="BP255" s="181"/>
      <c r="BQ255" s="181"/>
      <c r="BR255" s="181"/>
      <c r="BS255" s="181"/>
      <c r="BT255" s="181"/>
      <c r="BU255" s="181"/>
      <c r="BV255" s="181"/>
      <c r="BW255" s="181"/>
      <c r="BX255" s="181"/>
      <c r="BY255" s="181"/>
      <c r="BZ255" s="181"/>
      <c r="CA255" s="181"/>
      <c r="CB255" s="181"/>
      <c r="CC255" s="181"/>
      <c r="CD255" s="181"/>
      <c r="CE255" s="181"/>
      <c r="CF255" s="181"/>
      <c r="CG255" s="181"/>
      <c r="CH255" s="181"/>
      <c r="CI255" s="181"/>
      <c r="CJ255" s="181"/>
      <c r="CK255" s="181"/>
      <c r="CL255" s="181"/>
      <c r="CM255" s="181"/>
      <c r="CN255" s="181"/>
      <c r="CO255" s="181"/>
      <c r="CP255" s="181"/>
      <c r="CQ255" s="181"/>
      <c r="CR255" s="181"/>
      <c r="CS255" s="181"/>
      <c r="CT255" s="181"/>
      <c r="CU255" s="181"/>
      <c r="CV255" s="181"/>
      <c r="CW255" s="181"/>
    </row>
    <row r="256" spans="1:101" ht="3" customHeight="1" x14ac:dyDescent="0.25">
      <c r="A256" s="181"/>
      <c r="B256" s="181"/>
      <c r="C256" s="181"/>
      <c r="D256" s="181"/>
      <c r="E256" s="181"/>
      <c r="F256" s="181"/>
      <c r="G256" s="181"/>
      <c r="H256" s="181"/>
      <c r="I256" s="181"/>
      <c r="J256" s="181"/>
      <c r="K256" s="181"/>
      <c r="L256" s="181"/>
      <c r="M256" s="181"/>
      <c r="N256" s="181"/>
      <c r="O256" s="181"/>
      <c r="P256" s="181"/>
      <c r="Q256" s="181"/>
      <c r="R256" s="181"/>
      <c r="S256" s="181"/>
      <c r="T256" s="181"/>
      <c r="U256" s="181"/>
      <c r="V256" s="181"/>
      <c r="W256" s="181"/>
      <c r="X256" s="181"/>
      <c r="Y256" s="181"/>
      <c r="Z256" s="181"/>
      <c r="AA256" s="181"/>
      <c r="AB256" s="181"/>
      <c r="AC256" s="181"/>
      <c r="AD256" s="181"/>
      <c r="AE256" s="181"/>
      <c r="AF256" s="181"/>
      <c r="AG256" s="181"/>
      <c r="AH256" s="181"/>
      <c r="AI256" s="181"/>
      <c r="AJ256" s="181"/>
      <c r="AK256" s="181"/>
      <c r="AL256" s="181"/>
      <c r="AM256" s="181"/>
      <c r="AN256" s="181"/>
      <c r="AO256" s="181"/>
      <c r="AP256" s="181"/>
      <c r="AQ256" s="181"/>
      <c r="AR256" s="181"/>
      <c r="AS256" s="181"/>
      <c r="AT256" s="181"/>
      <c r="AU256" s="181"/>
      <c r="AV256" s="181"/>
      <c r="AW256" s="181"/>
      <c r="AX256" s="181"/>
      <c r="AY256" s="181"/>
      <c r="AZ256" s="181"/>
      <c r="BA256" s="181"/>
      <c r="BB256" s="181"/>
      <c r="BC256" s="181"/>
      <c r="BD256" s="181"/>
      <c r="BE256" s="181"/>
      <c r="BF256" s="181"/>
      <c r="BG256" s="181"/>
      <c r="BH256" s="181"/>
      <c r="BI256" s="181"/>
      <c r="BJ256" s="181"/>
      <c r="BK256" s="181"/>
      <c r="BL256" s="181"/>
      <c r="BM256" s="181"/>
      <c r="BN256" s="181"/>
      <c r="BO256" s="181"/>
      <c r="BP256" s="181"/>
      <c r="BQ256" s="181"/>
      <c r="BR256" s="181"/>
      <c r="BS256" s="181"/>
      <c r="BT256" s="181"/>
      <c r="BU256" s="181"/>
      <c r="BV256" s="181"/>
      <c r="BW256" s="181"/>
      <c r="BX256" s="181"/>
      <c r="BY256" s="181"/>
      <c r="BZ256" s="181"/>
      <c r="CA256" s="181"/>
      <c r="CB256" s="181"/>
      <c r="CC256" s="181"/>
      <c r="CD256" s="181"/>
      <c r="CE256" s="181"/>
      <c r="CF256" s="181"/>
      <c r="CG256" s="181"/>
      <c r="CH256" s="181"/>
      <c r="CI256" s="181"/>
      <c r="CJ256" s="181"/>
      <c r="CK256" s="181"/>
      <c r="CL256" s="181"/>
      <c r="CM256" s="181"/>
      <c r="CN256" s="181"/>
      <c r="CO256" s="181"/>
      <c r="CP256" s="181"/>
      <c r="CQ256" s="181"/>
      <c r="CR256" s="181"/>
      <c r="CS256" s="181"/>
      <c r="CT256" s="181"/>
      <c r="CU256" s="181"/>
      <c r="CV256" s="181"/>
      <c r="CW256" s="181"/>
    </row>
    <row r="257" spans="1:101" ht="3" customHeight="1" x14ac:dyDescent="0.25">
      <c r="A257" s="181"/>
      <c r="B257" s="181"/>
      <c r="C257" s="181"/>
      <c r="D257" s="181"/>
      <c r="E257" s="181"/>
      <c r="F257" s="181"/>
      <c r="G257" s="181"/>
      <c r="H257" s="181"/>
      <c r="I257" s="181"/>
      <c r="J257" s="181"/>
      <c r="K257" s="181"/>
      <c r="L257" s="181"/>
      <c r="M257" s="181"/>
      <c r="N257" s="181"/>
      <c r="O257" s="181"/>
      <c r="P257" s="181"/>
      <c r="Q257" s="181"/>
      <c r="R257" s="181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81"/>
      <c r="AN257" s="181"/>
      <c r="AO257" s="181"/>
      <c r="AP257" s="181"/>
      <c r="AQ257" s="181"/>
      <c r="AR257" s="181"/>
      <c r="AS257" s="181"/>
      <c r="AT257" s="181"/>
      <c r="AU257" s="181"/>
      <c r="AV257" s="181"/>
      <c r="AW257" s="181"/>
      <c r="AX257" s="181"/>
      <c r="AY257" s="181"/>
      <c r="AZ257" s="181"/>
      <c r="BA257" s="181"/>
      <c r="BB257" s="181"/>
      <c r="BC257" s="181"/>
      <c r="BD257" s="181"/>
      <c r="BE257" s="181"/>
      <c r="BF257" s="181"/>
      <c r="BG257" s="181"/>
      <c r="BH257" s="181"/>
      <c r="BI257" s="181"/>
      <c r="BJ257" s="181"/>
      <c r="BK257" s="181"/>
      <c r="BL257" s="181"/>
      <c r="BM257" s="181"/>
      <c r="BN257" s="181"/>
      <c r="BO257" s="181"/>
      <c r="BP257" s="181"/>
      <c r="BQ257" s="181"/>
      <c r="BR257" s="181"/>
      <c r="BS257" s="181"/>
      <c r="BT257" s="181"/>
      <c r="BU257" s="181"/>
      <c r="BV257" s="181"/>
      <c r="BW257" s="181"/>
      <c r="BX257" s="181"/>
      <c r="BY257" s="181"/>
      <c r="BZ257" s="181"/>
      <c r="CA257" s="181"/>
      <c r="CB257" s="181"/>
      <c r="CC257" s="181"/>
      <c r="CD257" s="181"/>
      <c r="CE257" s="181"/>
      <c r="CF257" s="181"/>
      <c r="CG257" s="181"/>
      <c r="CH257" s="181"/>
      <c r="CI257" s="181"/>
      <c r="CJ257" s="181"/>
      <c r="CK257" s="181"/>
      <c r="CL257" s="181"/>
      <c r="CM257" s="181"/>
      <c r="CN257" s="181"/>
      <c r="CO257" s="181"/>
      <c r="CP257" s="181"/>
      <c r="CQ257" s="181"/>
      <c r="CR257" s="181"/>
      <c r="CS257" s="181"/>
      <c r="CT257" s="181"/>
      <c r="CU257" s="181"/>
      <c r="CV257" s="181"/>
      <c r="CW257" s="181"/>
    </row>
    <row r="258" spans="1:101" ht="3" customHeight="1" x14ac:dyDescent="0.25"/>
    <row r="259" spans="1:101" ht="3" customHeight="1" x14ac:dyDescent="0.25"/>
    <row r="260" spans="1:101" ht="3" customHeight="1" x14ac:dyDescent="0.25"/>
    <row r="261" spans="1:101" ht="3" customHeight="1" x14ac:dyDescent="0.25"/>
    <row r="262" spans="1:101" ht="3" customHeight="1" x14ac:dyDescent="0.25"/>
    <row r="263" spans="1:101" ht="3" customHeight="1" x14ac:dyDescent="0.25"/>
    <row r="264" spans="1:101" ht="3" customHeight="1" x14ac:dyDescent="0.25"/>
    <row r="265" spans="1:101" ht="3" customHeight="1" x14ac:dyDescent="0.25"/>
    <row r="266" spans="1:101" ht="3" customHeight="1" x14ac:dyDescent="0.25"/>
    <row r="267" spans="1:101" ht="3" customHeight="1" x14ac:dyDescent="0.25"/>
    <row r="268" spans="1:101" ht="3" customHeight="1" x14ac:dyDescent="0.25"/>
    <row r="269" spans="1:101" ht="3" customHeight="1" x14ac:dyDescent="0.25"/>
    <row r="270" spans="1:101" ht="3" customHeight="1" x14ac:dyDescent="0.25"/>
    <row r="271" spans="1:101" ht="3" customHeight="1" x14ac:dyDescent="0.25"/>
    <row r="272" spans="1:101" ht="3" customHeight="1" x14ac:dyDescent="0.25"/>
    <row r="273" ht="3" customHeight="1" x14ac:dyDescent="0.25"/>
    <row r="274" ht="3" customHeight="1" x14ac:dyDescent="0.25"/>
    <row r="275" ht="3" customHeight="1" x14ac:dyDescent="0.25"/>
    <row r="276" ht="3" customHeight="1" x14ac:dyDescent="0.25"/>
    <row r="277" ht="3" customHeight="1" x14ac:dyDescent="0.25"/>
    <row r="278" ht="3" customHeight="1" x14ac:dyDescent="0.25"/>
    <row r="279" ht="3" customHeight="1" x14ac:dyDescent="0.25"/>
    <row r="280" ht="3" customHeight="1" x14ac:dyDescent="0.25"/>
    <row r="281" ht="3" customHeight="1" x14ac:dyDescent="0.25"/>
    <row r="282" ht="3" customHeight="1" x14ac:dyDescent="0.25"/>
    <row r="283" ht="3" customHeight="1" x14ac:dyDescent="0.25"/>
    <row r="284" ht="3" customHeight="1" x14ac:dyDescent="0.25"/>
    <row r="285" ht="3" customHeight="1" x14ac:dyDescent="0.25"/>
    <row r="286" ht="3" customHeight="1" x14ac:dyDescent="0.25"/>
    <row r="287" ht="3" customHeight="1" x14ac:dyDescent="0.25"/>
    <row r="288" ht="3" customHeight="1" x14ac:dyDescent="0.25"/>
    <row r="289" ht="3" customHeight="1" x14ac:dyDescent="0.25"/>
    <row r="290" ht="3" customHeight="1" x14ac:dyDescent="0.25"/>
    <row r="291" ht="3" customHeight="1" x14ac:dyDescent="0.25"/>
    <row r="292" ht="3" customHeight="1" x14ac:dyDescent="0.25"/>
    <row r="293" ht="3" customHeight="1" x14ac:dyDescent="0.25"/>
    <row r="294" ht="3" customHeight="1" x14ac:dyDescent="0.25"/>
    <row r="295" ht="3" customHeight="1" x14ac:dyDescent="0.25"/>
    <row r="296" ht="3" customHeight="1" x14ac:dyDescent="0.25"/>
    <row r="297" ht="3" customHeight="1" x14ac:dyDescent="0.25"/>
    <row r="298" ht="3" customHeight="1" x14ac:dyDescent="0.25"/>
    <row r="299" ht="3" customHeight="1" x14ac:dyDescent="0.25"/>
    <row r="300" ht="3" customHeight="1" x14ac:dyDescent="0.25"/>
    <row r="301" ht="3" customHeight="1" x14ac:dyDescent="0.25"/>
    <row r="302" ht="3" customHeight="1" x14ac:dyDescent="0.25"/>
    <row r="303" ht="3" customHeight="1" x14ac:dyDescent="0.25"/>
    <row r="304" ht="3" customHeight="1" x14ac:dyDescent="0.25"/>
    <row r="305" ht="3" customHeight="1" x14ac:dyDescent="0.25"/>
    <row r="306" ht="3" customHeight="1" x14ac:dyDescent="0.25"/>
    <row r="307" ht="3" customHeight="1" x14ac:dyDescent="0.25"/>
    <row r="308" ht="3" customHeight="1" x14ac:dyDescent="0.25"/>
    <row r="309" ht="3" customHeight="1" x14ac:dyDescent="0.25"/>
    <row r="310" ht="3" customHeight="1" x14ac:dyDescent="0.25"/>
    <row r="311" ht="3" customHeight="1" x14ac:dyDescent="0.25"/>
    <row r="312" ht="3" customHeight="1" x14ac:dyDescent="0.25"/>
    <row r="313" ht="3" customHeight="1" x14ac:dyDescent="0.25"/>
    <row r="314" ht="3" customHeight="1" x14ac:dyDescent="0.25"/>
    <row r="315" ht="3" customHeight="1" x14ac:dyDescent="0.25"/>
    <row r="316" ht="3" customHeight="1" x14ac:dyDescent="0.25"/>
    <row r="317" ht="3" customHeight="1" x14ac:dyDescent="0.25"/>
    <row r="318" ht="3" customHeight="1" x14ac:dyDescent="0.25"/>
    <row r="319" ht="3" customHeight="1" x14ac:dyDescent="0.25"/>
    <row r="320" ht="3" customHeight="1" x14ac:dyDescent="0.25"/>
    <row r="321" ht="3" customHeight="1" x14ac:dyDescent="0.25"/>
    <row r="322" ht="3" customHeight="1" x14ac:dyDescent="0.25"/>
    <row r="323" ht="3" customHeight="1" x14ac:dyDescent="0.25"/>
    <row r="324" ht="3" customHeight="1" x14ac:dyDescent="0.25"/>
    <row r="325" ht="3" customHeight="1" x14ac:dyDescent="0.25"/>
    <row r="326" ht="3" customHeight="1" x14ac:dyDescent="0.25"/>
    <row r="327" ht="3" customHeight="1" x14ac:dyDescent="0.25"/>
    <row r="328" ht="3" customHeight="1" x14ac:dyDescent="0.25"/>
    <row r="329" ht="3" customHeight="1" x14ac:dyDescent="0.25"/>
    <row r="330" ht="3" customHeight="1" x14ac:dyDescent="0.25"/>
    <row r="331" ht="3" customHeight="1" x14ac:dyDescent="0.25"/>
    <row r="332" ht="3" customHeight="1" x14ac:dyDescent="0.25"/>
    <row r="333" ht="3" customHeight="1" x14ac:dyDescent="0.25"/>
    <row r="334" ht="3" customHeight="1" x14ac:dyDescent="0.25"/>
    <row r="335" ht="3" customHeight="1" x14ac:dyDescent="0.25"/>
    <row r="336" ht="3" customHeight="1" x14ac:dyDescent="0.25"/>
    <row r="337" ht="3" customHeight="1" x14ac:dyDescent="0.25"/>
    <row r="338" ht="3" customHeight="1" x14ac:dyDescent="0.25"/>
    <row r="339" ht="3" customHeight="1" x14ac:dyDescent="0.25"/>
    <row r="340" ht="3" customHeight="1" x14ac:dyDescent="0.25"/>
    <row r="341" ht="3" customHeight="1" x14ac:dyDescent="0.25"/>
    <row r="342" ht="3" customHeight="1" x14ac:dyDescent="0.25"/>
    <row r="343" ht="3" customHeight="1" x14ac:dyDescent="0.25"/>
    <row r="344" ht="3" customHeight="1" x14ac:dyDescent="0.25"/>
    <row r="345" ht="3" customHeight="1" x14ac:dyDescent="0.25"/>
    <row r="346" ht="3" customHeight="1" x14ac:dyDescent="0.25"/>
    <row r="347" ht="3" customHeight="1" x14ac:dyDescent="0.25"/>
    <row r="348" ht="3" customHeight="1" x14ac:dyDescent="0.25"/>
    <row r="349" ht="3" customHeight="1" x14ac:dyDescent="0.25"/>
    <row r="350" ht="3" customHeight="1" x14ac:dyDescent="0.25"/>
    <row r="351" ht="3" customHeight="1" x14ac:dyDescent="0.25"/>
    <row r="352" ht="3" customHeight="1" x14ac:dyDescent="0.25"/>
    <row r="353" ht="3" customHeight="1" x14ac:dyDescent="0.25"/>
    <row r="354" ht="3" customHeight="1" x14ac:dyDescent="0.25"/>
    <row r="355" ht="3" customHeight="1" x14ac:dyDescent="0.25"/>
    <row r="356" ht="3" customHeight="1" x14ac:dyDescent="0.25"/>
    <row r="357" ht="3" customHeight="1" x14ac:dyDescent="0.25"/>
    <row r="358" ht="3" customHeight="1" x14ac:dyDescent="0.25"/>
    <row r="359" ht="3" customHeight="1" x14ac:dyDescent="0.25"/>
    <row r="360" ht="3" customHeight="1" x14ac:dyDescent="0.25"/>
    <row r="361" ht="3" customHeight="1" x14ac:dyDescent="0.25"/>
    <row r="362" ht="3" customHeight="1" x14ac:dyDescent="0.25"/>
    <row r="363" ht="3" customHeight="1" x14ac:dyDescent="0.25"/>
    <row r="364" ht="3" customHeight="1" x14ac:dyDescent="0.25"/>
    <row r="365" ht="3" customHeight="1" x14ac:dyDescent="0.25"/>
    <row r="366" ht="3" customHeight="1" x14ac:dyDescent="0.25"/>
    <row r="367" ht="3" customHeight="1" x14ac:dyDescent="0.25"/>
    <row r="368" ht="3" customHeight="1" x14ac:dyDescent="0.25"/>
    <row r="369" ht="3" customHeight="1" x14ac:dyDescent="0.25"/>
    <row r="370" ht="3" customHeight="1" x14ac:dyDescent="0.25"/>
    <row r="371" ht="3" customHeight="1" x14ac:dyDescent="0.25"/>
    <row r="372" ht="3" customHeight="1" x14ac:dyDescent="0.25"/>
    <row r="373" ht="3" customHeight="1" x14ac:dyDescent="0.25"/>
    <row r="374" ht="3" customHeight="1" x14ac:dyDescent="0.25"/>
    <row r="375" ht="3" customHeight="1" x14ac:dyDescent="0.25"/>
    <row r="376" ht="3" customHeight="1" x14ac:dyDescent="0.25"/>
    <row r="377" ht="3" customHeight="1" x14ac:dyDescent="0.25"/>
    <row r="378" ht="3" customHeight="1" x14ac:dyDescent="0.25"/>
    <row r="379" ht="3" customHeight="1" x14ac:dyDescent="0.25"/>
    <row r="380" ht="3" customHeight="1" x14ac:dyDescent="0.25"/>
    <row r="381" ht="3" customHeight="1" x14ac:dyDescent="0.25"/>
    <row r="382" ht="3" customHeight="1" x14ac:dyDescent="0.25"/>
    <row r="383" ht="3" customHeight="1" x14ac:dyDescent="0.25"/>
    <row r="384" ht="3" customHeight="1" x14ac:dyDescent="0.25"/>
    <row r="385" ht="3" customHeight="1" x14ac:dyDescent="0.25"/>
    <row r="386" ht="3" customHeight="1" x14ac:dyDescent="0.25"/>
    <row r="387" ht="3" customHeight="1" x14ac:dyDescent="0.25"/>
    <row r="388" ht="3" customHeight="1" x14ac:dyDescent="0.25"/>
    <row r="389" ht="3" customHeight="1" x14ac:dyDescent="0.25"/>
    <row r="390" ht="3" customHeight="1" x14ac:dyDescent="0.25"/>
    <row r="391" ht="3" customHeight="1" x14ac:dyDescent="0.25"/>
    <row r="392" ht="3" customHeight="1" x14ac:dyDescent="0.25"/>
    <row r="393" ht="3" customHeight="1" x14ac:dyDescent="0.25"/>
    <row r="394" ht="3" customHeight="1" x14ac:dyDescent="0.25"/>
    <row r="395" ht="3" customHeight="1" x14ac:dyDescent="0.25"/>
    <row r="396" ht="3" customHeight="1" x14ac:dyDescent="0.25"/>
    <row r="397" ht="3" customHeight="1" x14ac:dyDescent="0.25"/>
    <row r="398" ht="3" customHeight="1" x14ac:dyDescent="0.25"/>
    <row r="399" ht="3" customHeight="1" x14ac:dyDescent="0.25"/>
    <row r="400" ht="3" customHeight="1" x14ac:dyDescent="0.25"/>
    <row r="401" ht="3" customHeight="1" x14ac:dyDescent="0.25"/>
    <row r="402" ht="3" customHeight="1" x14ac:dyDescent="0.25"/>
    <row r="403" ht="3" customHeight="1" x14ac:dyDescent="0.25"/>
    <row r="404" ht="3" customHeight="1" x14ac:dyDescent="0.25"/>
    <row r="405" ht="3" customHeight="1" x14ac:dyDescent="0.25"/>
    <row r="406" ht="3" customHeight="1" x14ac:dyDescent="0.25"/>
    <row r="407" ht="3" customHeight="1" x14ac:dyDescent="0.25"/>
    <row r="408" ht="3" customHeight="1" x14ac:dyDescent="0.25"/>
    <row r="409" ht="3" customHeight="1" x14ac:dyDescent="0.25"/>
    <row r="410" ht="3" customHeight="1" x14ac:dyDescent="0.25"/>
    <row r="411" ht="3" customHeight="1" x14ac:dyDescent="0.25"/>
    <row r="412" ht="3" customHeight="1" x14ac:dyDescent="0.25"/>
    <row r="413" ht="3" customHeight="1" x14ac:dyDescent="0.25"/>
    <row r="414" ht="3" customHeight="1" x14ac:dyDescent="0.25"/>
    <row r="415" ht="3" customHeight="1" x14ac:dyDescent="0.25"/>
    <row r="416" ht="3" customHeight="1" x14ac:dyDescent="0.25"/>
    <row r="417" ht="3" customHeight="1" x14ac:dyDescent="0.25"/>
  </sheetData>
  <sheetProtection password="F9B7" sheet="1" objects="1" scenarios="1" selectLockedCells="1"/>
  <mergeCells count="53">
    <mergeCell ref="BZ155:CE170"/>
    <mergeCell ref="AV196:AY240"/>
    <mergeCell ref="CD229:CG243"/>
    <mergeCell ref="BQ194:BU207"/>
    <mergeCell ref="AA227:AI241"/>
    <mergeCell ref="BM165:BS181"/>
    <mergeCell ref="Q204:T224"/>
    <mergeCell ref="L203:O208"/>
    <mergeCell ref="AV135:BB143"/>
    <mergeCell ref="AU150:BD163"/>
    <mergeCell ref="AG149:AM169"/>
    <mergeCell ref="X191:Z191"/>
    <mergeCell ref="AS219:AU225"/>
    <mergeCell ref="J165:M170"/>
    <mergeCell ref="AF184:AI189"/>
    <mergeCell ref="A7:C7"/>
    <mergeCell ref="A3:C3"/>
    <mergeCell ref="AG89:AJ96"/>
    <mergeCell ref="A5:D5"/>
    <mergeCell ref="AT5:AW5"/>
    <mergeCell ref="D89:G96"/>
    <mergeCell ref="M92:O96"/>
    <mergeCell ref="AY5:BB5"/>
    <mergeCell ref="E5:G5"/>
    <mergeCell ref="X5:Z5"/>
    <mergeCell ref="O5:W5"/>
    <mergeCell ref="AH5:AS5"/>
    <mergeCell ref="BK1:CW1"/>
    <mergeCell ref="BY2:CW7"/>
    <mergeCell ref="BJ129:BL129"/>
    <mergeCell ref="CC129:CE129"/>
    <mergeCell ref="BL143:BP153"/>
    <mergeCell ref="E129:G129"/>
    <mergeCell ref="X129:Z129"/>
    <mergeCell ref="AQ129:AS129"/>
    <mergeCell ref="N135:S144"/>
    <mergeCell ref="AA153:AD158"/>
    <mergeCell ref="A252:CW257"/>
    <mergeCell ref="BO184:BQ189"/>
    <mergeCell ref="BR184:BU189"/>
    <mergeCell ref="J184:L189"/>
    <mergeCell ref="E191:G191"/>
    <mergeCell ref="J245:L250"/>
    <mergeCell ref="M245:P250"/>
    <mergeCell ref="AC184:AE189"/>
    <mergeCell ref="M184:P189"/>
    <mergeCell ref="BJ191:BL191"/>
    <mergeCell ref="AV245:AX250"/>
    <mergeCell ref="AY245:BB250"/>
    <mergeCell ref="BK245:BM250"/>
    <mergeCell ref="BN245:BQ250"/>
    <mergeCell ref="BS245:BU250"/>
    <mergeCell ref="BV245:BY250"/>
  </mergeCells>
  <pageMargins left="0.7" right="0.7" top="0.75" bottom="0.75" header="0.3" footer="0.3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Maths Kingdom" error="You must enter in a whole number between 1-10">
          <x14:formula1>
            <xm:f>Levels!$B$42:$B$51</xm:f>
          </x14:formula1>
          <xm:sqref>E5:G5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G76"/>
  <sheetViews>
    <sheetView showGridLines="0" showRowColHeaders="0" topLeftCell="A26" zoomScale="80" zoomScaleNormal="80" workbookViewId="0">
      <selection activeCell="E46" sqref="E46:I46"/>
    </sheetView>
  </sheetViews>
  <sheetFormatPr defaultRowHeight="15" x14ac:dyDescent="0.25"/>
  <cols>
    <col min="1" max="1" width="1.7109375" style="9" customWidth="1"/>
    <col min="2" max="2" width="5.28515625" style="9" customWidth="1"/>
    <col min="3" max="4" width="1.7109375" style="9" customWidth="1"/>
    <col min="5" max="5" width="5.28515625" style="9" customWidth="1"/>
    <col min="6" max="7" width="1.7109375" style="9" customWidth="1"/>
    <col min="8" max="9" width="5.28515625" style="9" customWidth="1"/>
    <col min="10" max="11" width="1.7109375" style="9" hidden="1" customWidth="1"/>
    <col min="12" max="13" width="5.28515625" style="9" hidden="1" customWidth="1"/>
    <col min="14" max="15" width="1.7109375" style="9" customWidth="1"/>
    <col min="16" max="19" width="6.5703125" style="9" customWidth="1"/>
    <col min="20" max="28" width="9.140625" style="9"/>
    <col min="29" max="53" width="1.85546875" style="9" customWidth="1"/>
    <col min="54" max="56" width="9.140625" style="9"/>
    <col min="57" max="16384" width="9.140625" style="10"/>
  </cols>
  <sheetData>
    <row r="1" spans="4:4" s="9" customFormat="1" hidden="1" x14ac:dyDescent="0.25"/>
    <row r="2" spans="4:4" s="9" customFormat="1" hidden="1" x14ac:dyDescent="0.25"/>
    <row r="3" spans="4:4" s="9" customFormat="1" hidden="1" x14ac:dyDescent="0.25"/>
    <row r="4" spans="4:4" s="9" customFormat="1" hidden="1" x14ac:dyDescent="0.25"/>
    <row r="5" spans="4:4" s="9" customFormat="1" hidden="1" x14ac:dyDescent="0.25"/>
    <row r="6" spans="4:4" s="9" customFormat="1" hidden="1" x14ac:dyDescent="0.25"/>
    <row r="7" spans="4:4" s="9" customFormat="1" hidden="1" x14ac:dyDescent="0.25"/>
    <row r="8" spans="4:4" s="9" customFormat="1" hidden="1" x14ac:dyDescent="0.25"/>
    <row r="9" spans="4:4" s="9" customFormat="1" hidden="1" x14ac:dyDescent="0.25"/>
    <row r="10" spans="4:4" s="9" customFormat="1" hidden="1" x14ac:dyDescent="0.25">
      <c r="D10" s="14"/>
    </row>
    <row r="11" spans="4:4" s="9" customFormat="1" hidden="1" x14ac:dyDescent="0.25">
      <c r="D11" s="14"/>
    </row>
    <row r="12" spans="4:4" s="9" customFormat="1" hidden="1" x14ac:dyDescent="0.25">
      <c r="D12" s="14"/>
    </row>
    <row r="13" spans="4:4" s="9" customFormat="1" hidden="1" x14ac:dyDescent="0.25">
      <c r="D13" s="14"/>
    </row>
    <row r="14" spans="4:4" s="9" customFormat="1" hidden="1" x14ac:dyDescent="0.25">
      <c r="D14" s="14"/>
    </row>
    <row r="15" spans="4:4" s="9" customFormat="1" hidden="1" x14ac:dyDescent="0.25">
      <c r="D15" s="14"/>
    </row>
    <row r="16" spans="4:4" s="9" customFormat="1" hidden="1" x14ac:dyDescent="0.25">
      <c r="D16" s="14"/>
    </row>
    <row r="17" spans="1:56" s="9" customFormat="1" hidden="1" x14ac:dyDescent="0.25">
      <c r="D17" s="14"/>
    </row>
    <row r="18" spans="1:56" s="9" customFormat="1" hidden="1" x14ac:dyDescent="0.25">
      <c r="D18" s="14"/>
    </row>
    <row r="19" spans="1:56" s="9" customFormat="1" hidden="1" x14ac:dyDescent="0.25">
      <c r="D19" s="14"/>
    </row>
    <row r="20" spans="1:56" s="9" customFormat="1" hidden="1" x14ac:dyDescent="0.25"/>
    <row r="21" spans="1:56" s="9" customFormat="1" hidden="1" x14ac:dyDescent="0.25"/>
    <row r="22" spans="1:56" s="9" customFormat="1" hidden="1" x14ac:dyDescent="0.25"/>
    <row r="23" spans="1:56" s="9" customFormat="1" hidden="1" x14ac:dyDescent="0.25"/>
    <row r="24" spans="1:56" s="9" customFormat="1" hidden="1" x14ac:dyDescent="0.25"/>
    <row r="25" spans="1:56" s="9" customFormat="1" hidden="1" x14ac:dyDescent="0.25"/>
    <row r="26" spans="1:56" x14ac:dyDescent="0.25">
      <c r="A26" s="10"/>
      <c r="B26" s="10"/>
      <c r="C26" s="10"/>
      <c r="D26" s="10"/>
    </row>
    <row r="27" spans="1:56" s="11" customFormat="1" ht="41.25" customHeight="1" thickBot="1" x14ac:dyDescent="0.45">
      <c r="B27" s="12" t="s">
        <v>6</v>
      </c>
      <c r="C27" s="13"/>
      <c r="D27" s="13"/>
      <c r="E27" s="201" t="s">
        <v>35</v>
      </c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14"/>
      <c r="AA27" s="14"/>
      <c r="AB27" s="14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15"/>
      <c r="BC27" s="15"/>
      <c r="BD27" s="14"/>
    </row>
    <row r="28" spans="1:56" s="11" customFormat="1" ht="4.5" customHeight="1" x14ac:dyDescent="0.4"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204" t="s">
        <v>32</v>
      </c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6"/>
      <c r="BB28" s="15"/>
      <c r="BC28" s="15"/>
      <c r="BD28" s="14"/>
    </row>
    <row r="29" spans="1:56" s="11" customFormat="1" ht="21.75" customHeight="1" x14ac:dyDescent="0.4">
      <c r="B29" s="213" t="s">
        <v>0</v>
      </c>
      <c r="C29" s="213"/>
      <c r="D29" s="213"/>
      <c r="E29" s="202" t="s">
        <v>39</v>
      </c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199" t="s">
        <v>8</v>
      </c>
      <c r="AB29" s="200"/>
      <c r="AC29" s="207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9"/>
      <c r="BB29" s="15"/>
      <c r="BC29" s="15"/>
      <c r="BD29" s="14"/>
    </row>
    <row r="30" spans="1:56" s="11" customFormat="1" ht="4.5" customHeight="1" x14ac:dyDescent="0.4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207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9"/>
      <c r="BB30" s="15"/>
      <c r="BC30" s="15"/>
      <c r="BD30" s="14"/>
    </row>
    <row r="31" spans="1:56" s="16" customFormat="1" ht="15.75" customHeight="1" x14ac:dyDescent="0.4">
      <c r="B31" s="17"/>
      <c r="C31" s="17"/>
      <c r="D31" s="17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9"/>
      <c r="U31" s="19"/>
      <c r="V31" s="19"/>
      <c r="W31" s="20"/>
      <c r="X31" s="20"/>
      <c r="Y31" s="20"/>
      <c r="Z31" s="18"/>
      <c r="AA31" s="18"/>
      <c r="AB31" s="18"/>
      <c r="AC31" s="207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9"/>
      <c r="BB31" s="15"/>
      <c r="BC31" s="15"/>
      <c r="BD31" s="21"/>
    </row>
    <row r="32" spans="1:56" s="11" customFormat="1" ht="4.5" customHeight="1" x14ac:dyDescent="0.4"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207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9"/>
      <c r="BB32" s="15"/>
      <c r="BC32" s="15"/>
      <c r="BD32" s="14"/>
    </row>
    <row r="33" spans="1:59" s="11" customFormat="1" ht="21.75" customHeight="1" thickBot="1" x14ac:dyDescent="0.45">
      <c r="B33" s="213" t="s">
        <v>4</v>
      </c>
      <c r="C33" s="213"/>
      <c r="D33" s="213"/>
      <c r="E33" s="202" t="s">
        <v>26</v>
      </c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2"/>
      <c r="AB33" s="22"/>
      <c r="AC33" s="210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2"/>
      <c r="BB33" s="15"/>
      <c r="BC33" s="15"/>
      <c r="BD33" s="14"/>
      <c r="BF33" s="198"/>
      <c r="BG33" s="198"/>
    </row>
    <row r="34" spans="1:59" s="11" customFormat="1" ht="108" hidden="1" customHeight="1" x14ac:dyDescent="0.4">
      <c r="B34" s="23"/>
      <c r="C34" s="23"/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2"/>
      <c r="AB34" s="22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15"/>
      <c r="BC34" s="15"/>
      <c r="BD34" s="14"/>
      <c r="BF34" s="26"/>
      <c r="BG34" s="26"/>
    </row>
    <row r="35" spans="1:59" s="11" customFormat="1" ht="108" hidden="1" customHeight="1" x14ac:dyDescent="0.4">
      <c r="B35" s="23"/>
      <c r="C35" s="23"/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2"/>
      <c r="AB35" s="22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15"/>
      <c r="BC35" s="15"/>
      <c r="BD35" s="14"/>
      <c r="BF35" s="26"/>
      <c r="BG35" s="26"/>
    </row>
    <row r="36" spans="1:59" s="11" customFormat="1" ht="108" hidden="1" customHeight="1" x14ac:dyDescent="0.4"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2"/>
      <c r="AB36" s="22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15"/>
      <c r="BC36" s="15"/>
      <c r="BD36" s="14"/>
      <c r="BF36" s="26"/>
      <c r="BG36" s="26"/>
    </row>
    <row r="37" spans="1:59" s="11" customFormat="1" ht="108" hidden="1" customHeight="1" x14ac:dyDescent="0.4">
      <c r="B37" s="23"/>
      <c r="C37" s="23"/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2"/>
      <c r="AB37" s="22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15"/>
      <c r="BC37" s="15"/>
      <c r="BD37" s="14"/>
      <c r="BF37" s="26"/>
      <c r="BG37" s="26"/>
    </row>
    <row r="38" spans="1:59" s="11" customFormat="1" ht="108" hidden="1" customHeight="1" x14ac:dyDescent="0.4">
      <c r="B38" s="23"/>
      <c r="C38" s="23"/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2"/>
      <c r="AB38" s="22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15"/>
      <c r="BC38" s="15"/>
      <c r="BD38" s="14"/>
      <c r="BF38" s="26"/>
      <c r="BG38" s="26"/>
    </row>
    <row r="39" spans="1:59" ht="10.5" customHeight="1" x14ac:dyDescent="0.5">
      <c r="A39" s="10"/>
      <c r="B39" s="27"/>
      <c r="C39" s="28"/>
      <c r="D39" s="28"/>
      <c r="E39" s="29"/>
      <c r="F39" s="29"/>
      <c r="G39" s="8"/>
      <c r="H39" s="8"/>
      <c r="I39" s="8"/>
      <c r="J39" s="2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59" ht="10.5" customHeight="1" thickBot="1" x14ac:dyDescent="0.3">
      <c r="U40" s="14"/>
    </row>
    <row r="41" spans="1:59" s="48" customFormat="1" ht="24" customHeight="1" thickBot="1" x14ac:dyDescent="0.35">
      <c r="A41" s="30"/>
      <c r="B41" s="31" t="s">
        <v>1</v>
      </c>
      <c r="C41" s="32"/>
      <c r="D41" s="32"/>
      <c r="E41" s="233" t="s">
        <v>2</v>
      </c>
      <c r="F41" s="234"/>
      <c r="G41" s="234"/>
      <c r="H41" s="234"/>
      <c r="I41" s="235"/>
      <c r="J41" s="32"/>
      <c r="K41" s="32"/>
      <c r="L41" s="224" t="s">
        <v>3</v>
      </c>
      <c r="M41" s="225"/>
      <c r="N41" s="32"/>
      <c r="O41" s="32"/>
      <c r="P41" s="224" t="s">
        <v>9</v>
      </c>
      <c r="Q41" s="230"/>
      <c r="R41" s="230"/>
      <c r="S41" s="225"/>
      <c r="T41" s="29"/>
      <c r="U41" s="47">
        <v>80</v>
      </c>
      <c r="V41" s="46"/>
      <c r="W41" s="5"/>
      <c r="X41" s="5"/>
      <c r="Y41" s="5"/>
      <c r="Z41" s="5"/>
      <c r="AA41" s="5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</row>
    <row r="42" spans="1:59" s="49" customFormat="1" ht="24" customHeight="1" x14ac:dyDescent="0.3">
      <c r="A42" s="34"/>
      <c r="B42" s="35">
        <v>1</v>
      </c>
      <c r="C42" s="36"/>
      <c r="D42" s="36"/>
      <c r="E42" s="226">
        <v>7</v>
      </c>
      <c r="F42" s="236"/>
      <c r="G42" s="236"/>
      <c r="H42" s="236"/>
      <c r="I42" s="227"/>
      <c r="J42" s="37"/>
      <c r="K42" s="37"/>
      <c r="L42" s="226" t="s">
        <v>7</v>
      </c>
      <c r="M42" s="227"/>
      <c r="N42" s="37"/>
      <c r="O42" s="37"/>
      <c r="P42" s="231">
        <v>20</v>
      </c>
      <c r="Q42" s="232"/>
      <c r="R42" s="231">
        <v>30</v>
      </c>
      <c r="S42" s="232"/>
      <c r="T42" s="38"/>
      <c r="U42" s="39"/>
      <c r="V42" s="5"/>
      <c r="W42" s="5"/>
      <c r="X42" s="5"/>
      <c r="Y42" s="5"/>
      <c r="Z42" s="5"/>
      <c r="AA42" s="5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</row>
    <row r="43" spans="1:59" s="49" customFormat="1" ht="24" customHeight="1" x14ac:dyDescent="0.3">
      <c r="A43" s="34"/>
      <c r="B43" s="40">
        <v>2</v>
      </c>
      <c r="C43" s="36"/>
      <c r="D43" s="36"/>
      <c r="E43" s="228">
        <v>7</v>
      </c>
      <c r="F43" s="237"/>
      <c r="G43" s="237"/>
      <c r="H43" s="237"/>
      <c r="I43" s="229"/>
      <c r="J43" s="37"/>
      <c r="K43" s="37"/>
      <c r="L43" s="228" t="s">
        <v>7</v>
      </c>
      <c r="M43" s="229"/>
      <c r="N43" s="37"/>
      <c r="O43" s="37"/>
      <c r="P43" s="214">
        <v>20</v>
      </c>
      <c r="Q43" s="215"/>
      <c r="R43" s="216">
        <v>35</v>
      </c>
      <c r="S43" s="217"/>
      <c r="T43" s="38"/>
      <c r="U43" s="39"/>
      <c r="V43" s="5"/>
      <c r="W43" s="5"/>
      <c r="X43" s="5"/>
      <c r="Y43" s="5"/>
      <c r="Z43" s="5"/>
      <c r="AA43" s="5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</row>
    <row r="44" spans="1:59" s="49" customFormat="1" ht="24" customHeight="1" x14ac:dyDescent="0.3">
      <c r="A44" s="34"/>
      <c r="B44" s="40">
        <v>3</v>
      </c>
      <c r="C44" s="36"/>
      <c r="D44" s="36"/>
      <c r="E44" s="228">
        <v>7</v>
      </c>
      <c r="F44" s="237"/>
      <c r="G44" s="237"/>
      <c r="H44" s="237"/>
      <c r="I44" s="229"/>
      <c r="J44" s="37"/>
      <c r="K44" s="37"/>
      <c r="L44" s="228" t="s">
        <v>7</v>
      </c>
      <c r="M44" s="229"/>
      <c r="N44" s="37"/>
      <c r="O44" s="37"/>
      <c r="P44" s="214">
        <v>20</v>
      </c>
      <c r="Q44" s="215"/>
      <c r="R44" s="216">
        <v>40</v>
      </c>
      <c r="S44" s="217"/>
      <c r="T44" s="38"/>
      <c r="U44" s="39"/>
      <c r="V44" s="4"/>
      <c r="W44" s="4"/>
      <c r="X44" s="4"/>
      <c r="Y44" s="4"/>
      <c r="Z44" s="4"/>
      <c r="AA44" s="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</row>
    <row r="45" spans="1:59" s="49" customFormat="1" ht="24" customHeight="1" x14ac:dyDescent="0.35">
      <c r="A45" s="34"/>
      <c r="B45" s="40">
        <v>4</v>
      </c>
      <c r="C45" s="36"/>
      <c r="D45" s="36"/>
      <c r="E45" s="228">
        <v>7</v>
      </c>
      <c r="F45" s="237"/>
      <c r="G45" s="237"/>
      <c r="H45" s="237"/>
      <c r="I45" s="229"/>
      <c r="J45" s="37"/>
      <c r="K45" s="37"/>
      <c r="L45" s="228" t="s">
        <v>7</v>
      </c>
      <c r="M45" s="229"/>
      <c r="N45" s="37"/>
      <c r="O45" s="37"/>
      <c r="P45" s="214">
        <v>20</v>
      </c>
      <c r="Q45" s="215"/>
      <c r="R45" s="216">
        <v>45</v>
      </c>
      <c r="S45" s="217"/>
      <c r="T45" s="38"/>
      <c r="U45" s="33"/>
      <c r="V45" s="6"/>
      <c r="W45" s="6"/>
      <c r="X45" s="6"/>
      <c r="Y45" s="6"/>
      <c r="Z45" s="6"/>
      <c r="AA45" s="6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</row>
    <row r="46" spans="1:59" s="49" customFormat="1" ht="24" customHeight="1" x14ac:dyDescent="0.35">
      <c r="A46" s="34"/>
      <c r="B46" s="40">
        <v>5</v>
      </c>
      <c r="C46" s="36"/>
      <c r="D46" s="36"/>
      <c r="E46" s="228">
        <v>7</v>
      </c>
      <c r="F46" s="237"/>
      <c r="G46" s="237"/>
      <c r="H46" s="237"/>
      <c r="I46" s="229"/>
      <c r="J46" s="37"/>
      <c r="K46" s="37"/>
      <c r="L46" s="228" t="s">
        <v>7</v>
      </c>
      <c r="M46" s="229"/>
      <c r="N46" s="37"/>
      <c r="O46" s="37"/>
      <c r="P46" s="214">
        <v>20</v>
      </c>
      <c r="Q46" s="215"/>
      <c r="R46" s="216">
        <v>50</v>
      </c>
      <c r="S46" s="217"/>
      <c r="T46" s="38"/>
      <c r="U46" s="39"/>
      <c r="V46" s="6"/>
      <c r="W46" s="6"/>
      <c r="X46" s="6"/>
      <c r="Y46" s="6"/>
      <c r="Z46" s="6"/>
      <c r="AA46" s="6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</row>
    <row r="47" spans="1:59" s="49" customFormat="1" ht="24" customHeight="1" x14ac:dyDescent="0.35">
      <c r="A47" s="34"/>
      <c r="B47" s="40">
        <v>6</v>
      </c>
      <c r="C47" s="36"/>
      <c r="D47" s="36"/>
      <c r="E47" s="228">
        <v>7</v>
      </c>
      <c r="F47" s="237"/>
      <c r="G47" s="237"/>
      <c r="H47" s="237"/>
      <c r="I47" s="229"/>
      <c r="J47" s="37"/>
      <c r="K47" s="37"/>
      <c r="L47" s="220" t="s">
        <v>7</v>
      </c>
      <c r="M47" s="221"/>
      <c r="N47" s="37"/>
      <c r="O47" s="37"/>
      <c r="P47" s="214">
        <v>20</v>
      </c>
      <c r="Q47" s="215"/>
      <c r="R47" s="216">
        <v>55</v>
      </c>
      <c r="S47" s="217"/>
      <c r="T47" s="38"/>
      <c r="U47" s="39"/>
      <c r="V47" s="6"/>
      <c r="W47" s="6"/>
      <c r="X47" s="6"/>
      <c r="Y47" s="6"/>
      <c r="Z47" s="6"/>
      <c r="AA47" s="6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</row>
    <row r="48" spans="1:59" s="49" customFormat="1" ht="24" customHeight="1" x14ac:dyDescent="0.3">
      <c r="A48" s="34"/>
      <c r="B48" s="40">
        <v>7</v>
      </c>
      <c r="C48" s="36"/>
      <c r="D48" s="36"/>
      <c r="E48" s="228">
        <v>7</v>
      </c>
      <c r="F48" s="237"/>
      <c r="G48" s="237"/>
      <c r="H48" s="237"/>
      <c r="I48" s="229"/>
      <c r="J48" s="37"/>
      <c r="K48" s="37"/>
      <c r="L48" s="220" t="s">
        <v>7</v>
      </c>
      <c r="M48" s="221"/>
      <c r="N48" s="37"/>
      <c r="O48" s="37"/>
      <c r="P48" s="214">
        <v>20</v>
      </c>
      <c r="Q48" s="215"/>
      <c r="R48" s="216">
        <v>57</v>
      </c>
      <c r="S48" s="217"/>
      <c r="T48" s="38"/>
      <c r="U48" s="39"/>
      <c r="V48" s="4"/>
      <c r="W48" s="4"/>
      <c r="X48" s="4"/>
      <c r="Y48" s="4"/>
      <c r="Z48" s="4"/>
      <c r="AA48" s="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</row>
    <row r="49" spans="1:56" s="49" customFormat="1" ht="24" customHeight="1" x14ac:dyDescent="0.45">
      <c r="A49" s="34"/>
      <c r="B49" s="40">
        <v>8</v>
      </c>
      <c r="C49" s="36"/>
      <c r="D49" s="36"/>
      <c r="E49" s="228">
        <v>7</v>
      </c>
      <c r="F49" s="237"/>
      <c r="G49" s="237"/>
      <c r="H49" s="237"/>
      <c r="I49" s="229"/>
      <c r="J49" s="37"/>
      <c r="K49" s="37"/>
      <c r="L49" s="220" t="s">
        <v>7</v>
      </c>
      <c r="M49" s="221"/>
      <c r="N49" s="37"/>
      <c r="O49" s="37"/>
      <c r="P49" s="214">
        <v>20</v>
      </c>
      <c r="Q49" s="215"/>
      <c r="R49" s="216">
        <v>60</v>
      </c>
      <c r="S49" s="217"/>
      <c r="T49" s="38"/>
      <c r="U49" s="33"/>
      <c r="V49" s="7"/>
      <c r="W49" s="7"/>
      <c r="X49" s="7"/>
      <c r="Y49" s="7"/>
      <c r="Z49" s="7"/>
      <c r="AA49" s="7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</row>
    <row r="50" spans="1:56" s="49" customFormat="1" ht="24" customHeight="1" x14ac:dyDescent="0.45">
      <c r="A50" s="34"/>
      <c r="B50" s="40">
        <v>9</v>
      </c>
      <c r="C50" s="36"/>
      <c r="D50" s="36"/>
      <c r="E50" s="228">
        <v>7</v>
      </c>
      <c r="F50" s="237"/>
      <c r="G50" s="237"/>
      <c r="H50" s="237"/>
      <c r="I50" s="229"/>
      <c r="J50" s="37"/>
      <c r="K50" s="37"/>
      <c r="L50" s="220" t="s">
        <v>7</v>
      </c>
      <c r="M50" s="221"/>
      <c r="N50" s="37"/>
      <c r="O50" s="37"/>
      <c r="P50" s="214">
        <v>20</v>
      </c>
      <c r="Q50" s="215"/>
      <c r="R50" s="214">
        <v>65</v>
      </c>
      <c r="S50" s="215"/>
      <c r="T50" s="38"/>
      <c r="U50" s="39"/>
      <c r="V50" s="7"/>
      <c r="W50" s="7"/>
      <c r="X50" s="7"/>
      <c r="Y50" s="7"/>
      <c r="Z50" s="7"/>
      <c r="AA50" s="7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</row>
    <row r="51" spans="1:56" s="49" customFormat="1" ht="24" customHeight="1" thickBot="1" x14ac:dyDescent="0.5">
      <c r="A51" s="34"/>
      <c r="B51" s="41">
        <v>10</v>
      </c>
      <c r="C51" s="42"/>
      <c r="D51" s="42"/>
      <c r="E51" s="238">
        <v>7</v>
      </c>
      <c r="F51" s="239"/>
      <c r="G51" s="239"/>
      <c r="H51" s="239"/>
      <c r="I51" s="240"/>
      <c r="J51" s="43"/>
      <c r="K51" s="43"/>
      <c r="L51" s="218" t="s">
        <v>7</v>
      </c>
      <c r="M51" s="219"/>
      <c r="N51" s="43"/>
      <c r="O51" s="43"/>
      <c r="P51" s="222">
        <v>20</v>
      </c>
      <c r="Q51" s="223"/>
      <c r="R51" s="222">
        <v>70</v>
      </c>
      <c r="S51" s="223"/>
      <c r="T51" s="44"/>
      <c r="U51" s="45"/>
      <c r="V51" s="7"/>
      <c r="W51" s="7"/>
      <c r="X51" s="7"/>
      <c r="Y51" s="7"/>
      <c r="Z51" s="7"/>
      <c r="AA51" s="7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</row>
    <row r="54" spans="1:56" x14ac:dyDescent="0.25">
      <c r="A54" s="197" t="str">
        <f>FP!A101</f>
        <v>© 2015, Maths Kingdom, All Rights Reserved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</row>
    <row r="55" spans="1:56" s="28" customFormat="1" x14ac:dyDescent="0.25">
      <c r="A55" s="52" t="s">
        <v>2</v>
      </c>
      <c r="B55" s="53" t="s">
        <v>17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29"/>
      <c r="BC55" s="29"/>
      <c r="BD55" s="29"/>
    </row>
    <row r="56" spans="1:56" s="28" customFormat="1" x14ac:dyDescent="0.25">
      <c r="A56" s="52" t="s">
        <v>3</v>
      </c>
      <c r="B56" s="52" t="s">
        <v>11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 t="s">
        <v>18</v>
      </c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</row>
    <row r="57" spans="1:56" s="28" customFormat="1" x14ac:dyDescent="0.25">
      <c r="A57" s="52"/>
      <c r="B57" s="52" t="s">
        <v>12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</row>
    <row r="58" spans="1:56" s="28" customFormat="1" ht="21" x14ac:dyDescent="0.35">
      <c r="A58" s="54"/>
      <c r="B58" s="52" t="s">
        <v>13</v>
      </c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</row>
    <row r="59" spans="1:56" s="28" customFormat="1" ht="21" x14ac:dyDescent="0.35">
      <c r="A59" s="54"/>
      <c r="B59" s="52" t="s">
        <v>14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</row>
    <row r="60" spans="1:56" s="28" customFormat="1" ht="21" x14ac:dyDescent="0.35">
      <c r="A60" s="54"/>
      <c r="B60" s="52" t="s">
        <v>7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</row>
    <row r="61" spans="1:56" s="28" customFormat="1" ht="18.75" x14ac:dyDescent="0.3">
      <c r="A61" s="55"/>
      <c r="B61" s="52" t="s">
        <v>15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</row>
    <row r="62" spans="1:56" s="28" customFormat="1" ht="28.5" x14ac:dyDescent="0.45">
      <c r="A62" s="56"/>
      <c r="B62" s="52" t="s">
        <v>16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</row>
    <row r="63" spans="1:56" s="28" customFormat="1" ht="28.5" x14ac:dyDescent="0.45">
      <c r="A63" s="56"/>
      <c r="B63" s="52">
        <v>1</v>
      </c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</row>
    <row r="64" spans="1:56" s="28" customFormat="1" ht="28.5" x14ac:dyDescent="0.45">
      <c r="A64" s="56"/>
      <c r="B64" s="52">
        <v>2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</row>
    <row r="65" spans="1:2" s="28" customFormat="1" ht="28.5" x14ac:dyDescent="0.45">
      <c r="A65" s="56"/>
      <c r="B65" s="52">
        <v>3</v>
      </c>
    </row>
    <row r="66" spans="1:2" s="28" customFormat="1" ht="28.5" x14ac:dyDescent="0.45">
      <c r="A66" s="56"/>
      <c r="B66" s="52">
        <v>4</v>
      </c>
    </row>
    <row r="67" spans="1:2" s="28" customFormat="1" ht="28.5" x14ac:dyDescent="0.45">
      <c r="A67" s="56"/>
      <c r="B67" s="52">
        <v>5</v>
      </c>
    </row>
    <row r="68" spans="1:2" s="28" customFormat="1" ht="28.5" x14ac:dyDescent="0.45">
      <c r="A68" s="56"/>
      <c r="B68" s="52">
        <v>6</v>
      </c>
    </row>
    <row r="69" spans="1:2" s="28" customFormat="1" ht="28.5" x14ac:dyDescent="0.45">
      <c r="A69" s="56"/>
      <c r="B69" s="52">
        <v>7</v>
      </c>
    </row>
    <row r="70" spans="1:2" s="28" customFormat="1" ht="28.5" x14ac:dyDescent="0.45">
      <c r="A70" s="56"/>
      <c r="B70" s="52">
        <v>8</v>
      </c>
    </row>
    <row r="71" spans="1:2" s="28" customFormat="1" ht="28.5" x14ac:dyDescent="0.45">
      <c r="A71" s="56"/>
      <c r="B71" s="52">
        <v>9</v>
      </c>
    </row>
    <row r="72" spans="1:2" s="28" customFormat="1" ht="28.5" x14ac:dyDescent="0.45">
      <c r="A72" s="56"/>
      <c r="B72" s="52">
        <v>10</v>
      </c>
    </row>
    <row r="73" spans="1:2" s="28" customFormat="1" ht="28.5" x14ac:dyDescent="0.45">
      <c r="A73" s="56"/>
      <c r="B73" s="52">
        <v>11</v>
      </c>
    </row>
    <row r="74" spans="1:2" s="28" customFormat="1" ht="28.5" x14ac:dyDescent="0.45">
      <c r="A74" s="56"/>
      <c r="B74" s="52">
        <v>12</v>
      </c>
    </row>
    <row r="75" spans="1:2" s="28" customFormat="1" ht="28.5" x14ac:dyDescent="0.45">
      <c r="A75" s="56"/>
      <c r="B75" s="52">
        <v>13</v>
      </c>
    </row>
    <row r="76" spans="1:2" s="28" customFormat="1" x14ac:dyDescent="0.25">
      <c r="A76" s="29"/>
      <c r="B76" s="52">
        <v>14</v>
      </c>
    </row>
  </sheetData>
  <sheetProtection password="F9B7" sheet="1" objects="1" scenarios="1" selectLockedCells="1"/>
  <dataConsolidate/>
  <mergeCells count="53">
    <mergeCell ref="E51:I51"/>
    <mergeCell ref="E46:I46"/>
    <mergeCell ref="E47:I47"/>
    <mergeCell ref="E48:I48"/>
    <mergeCell ref="E49:I49"/>
    <mergeCell ref="E50:I50"/>
    <mergeCell ref="L46:M46"/>
    <mergeCell ref="L47:M47"/>
    <mergeCell ref="L48:M48"/>
    <mergeCell ref="P45:Q45"/>
    <mergeCell ref="E41:I41"/>
    <mergeCell ref="E42:I42"/>
    <mergeCell ref="E43:I43"/>
    <mergeCell ref="E44:I44"/>
    <mergeCell ref="E45:I45"/>
    <mergeCell ref="P46:Q46"/>
    <mergeCell ref="R45:S45"/>
    <mergeCell ref="P51:Q51"/>
    <mergeCell ref="R51:S51"/>
    <mergeCell ref="P48:Q48"/>
    <mergeCell ref="L41:M41"/>
    <mergeCell ref="L42:M42"/>
    <mergeCell ref="L43:M43"/>
    <mergeCell ref="R44:S44"/>
    <mergeCell ref="P41:S41"/>
    <mergeCell ref="P44:Q44"/>
    <mergeCell ref="L44:M44"/>
    <mergeCell ref="P42:Q42"/>
    <mergeCell ref="R42:S42"/>
    <mergeCell ref="P43:Q43"/>
    <mergeCell ref="R43:S43"/>
    <mergeCell ref="L45:M45"/>
    <mergeCell ref="R46:S46"/>
    <mergeCell ref="P47:Q47"/>
    <mergeCell ref="R47:S47"/>
    <mergeCell ref="P49:Q49"/>
    <mergeCell ref="R49:S49"/>
    <mergeCell ref="A54:BA54"/>
    <mergeCell ref="BF33:BG33"/>
    <mergeCell ref="AA29:AB29"/>
    <mergeCell ref="E27:Y27"/>
    <mergeCell ref="E29:Z29"/>
    <mergeCell ref="E33:Z33"/>
    <mergeCell ref="AC27:BA27"/>
    <mergeCell ref="AC28:BA33"/>
    <mergeCell ref="B29:D29"/>
    <mergeCell ref="B33:D33"/>
    <mergeCell ref="P50:Q50"/>
    <mergeCell ref="R50:S50"/>
    <mergeCell ref="R48:S48"/>
    <mergeCell ref="L51:M51"/>
    <mergeCell ref="L49:M49"/>
    <mergeCell ref="L50:M50"/>
  </mergeCells>
  <dataValidations count="2">
    <dataValidation type="list" allowBlank="1" showInputMessage="1" showErrorMessage="1" errorTitle="Maths Kingdom" error="Select from the list provided" sqref="E41:I41">
      <formula1>$A$55:$A$63</formula1>
    </dataValidation>
    <dataValidation type="list" allowBlank="1" showInputMessage="1" showErrorMessage="1" errorTitle="Maths Kingdom" error="Select from the list provided" sqref="E42:I51">
      <formula1>$B$55:$B$76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showGridLines="0" showRowColHeaders="0" tabSelected="1" workbookViewId="0"/>
  </sheetViews>
  <sheetFormatPr defaultRowHeight="15" x14ac:dyDescent="0.25"/>
  <sheetData/>
  <sheetProtection password="F9B7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Maths Kingdom</dc:creator>
  <cp:lastModifiedBy>Maths Kingdom</cp:lastModifiedBy>
  <cp:lastPrinted>2014-11-09T13:33:56Z</cp:lastPrinted>
  <dcterms:created xsi:type="dcterms:W3CDTF">2013-08-21T09:31:45Z</dcterms:created>
  <dcterms:modified xsi:type="dcterms:W3CDTF">2015-05-03T13:00:22Z</dcterms:modified>
</cp:coreProperties>
</file>